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<sst xmlns="http://schemas.openxmlformats.org/spreadsheetml/2006/main" count="295" uniqueCount="177">
  <si>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</si>
  <si>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</si>
  <si>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</si>
  <si>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</si>
  <si>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</si>
  <si>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</si>
  <si>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</si>
  <si>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</si>
  <si>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</si>
  <si>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</si>
  <si>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</si>
  <si>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</si>
  <si>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</si>
  <si>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</si>
  <si>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</si>
  <si>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</si>
  <si>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</si>
  <si>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</si>
  <si>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</si>
  <si>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</si>
  <si>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</si>
  <si>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</si>
  <si>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</si>
  <si>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</si>
  <si>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</si>
  <si>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</si>
  <si>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</si>
  <si>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</si>
  <si>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</si>
  <si>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</si>
  <si>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</si>
  <si>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</si>
  <si>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</si>
  <si>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</si>
  <si>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</si>
  <si>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</si>
  <si>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</si>
  <si>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</si>
  <si>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</si>
  <si>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</si>
  <si>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</si>
  <si>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</si>
  <si>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</si>
  <si>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</si>
  <si>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</si>
  <si>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</si>
  <si>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</si>
  <si>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</si>
  <si>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</si>
  <si>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</si>
  <si>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</si>
  <si>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</si>
  <si>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</si>
  <si>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</si>
  <si>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</si>
  <si>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</si>
  <si>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</si>
  <si>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</si>
  <si>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</si>
  <si>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</si>
  <si>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</si>
  <si>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</si>
  <si>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</si>
  <si>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</si>
  <si>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</si>
  <si>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</si>
  <si>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</si>
  <si>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</si>
  <si>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</si>
  <si>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</si>
  <si>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</si>
  <si>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</si>
  <si>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</si>
  <si>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</si>
  <si>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</si>
  <si>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</si>
  <si>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</si>
  <si>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</si>
  <si>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</si>
  <si>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</si>
  <si>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</si>
  <si>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</si>
  <si>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</si>
  <si>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</si>
  <si>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</si>
  <si>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</si>
  <si>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</si>
  <si>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</si>
  <si>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</si>
  <si>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</si>
  <si>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</si>
  <si>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</si>
  <si>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</si>
  <si>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</si>
  <si>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</si>
  <si>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</si>
  <si>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</si>
  <si>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</si>
  <si>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</si>
  <si>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Decontarea serviciilor medicale pe luna Februarie 2021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</si>
  <si>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</si>
  <si>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</si>
  <si>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</si>
  <si>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</si>
  <si>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</si>
  <si>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</si>
  <si>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</si>
  <si>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</si>
  <si>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</si>
  <si>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</si>
  <si>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123</t>
  </si>
  <si>
    <t>05.03.2021</t>
  </si>
  <si>
    <t>40</t>
  </si>
  <si>
    <t>02.03.2021</t>
  </si>
  <si>
    <t>1572</t>
  </si>
  <si>
    <t>135</t>
  </si>
  <si>
    <t>03.03.2021</t>
  </si>
  <si>
    <t>04.03.2021</t>
  </si>
  <si>
    <t>499544</t>
  </si>
  <si>
    <t>01.03.2021</t>
  </si>
  <si>
    <t>88</t>
  </si>
  <si>
    <t>121</t>
  </si>
  <si>
    <t>124</t>
  </si>
  <si>
    <t>112</t>
  </si>
  <si>
    <t>28.02.2021</t>
  </si>
  <si>
    <t>119</t>
  </si>
  <si>
    <t>120</t>
  </si>
  <si>
    <t>1141</t>
  </si>
  <si>
    <t>09.03.2021</t>
  </si>
  <si>
    <t>113</t>
  </si>
  <si>
    <t>201</t>
  </si>
  <si>
    <t>125</t>
  </si>
  <si>
    <t>122</t>
  </si>
  <si>
    <t>43622238</t>
  </si>
  <si>
    <t>110</t>
  </si>
  <si>
    <t>118</t>
  </si>
  <si>
    <t>116</t>
  </si>
  <si>
    <t>168</t>
  </si>
  <si>
    <t>63</t>
  </si>
  <si>
    <t>158</t>
  </si>
  <si>
    <t>109</t>
  </si>
  <si>
    <t>81</t>
  </si>
  <si>
    <t>89</t>
  </si>
  <si>
    <t>08.03.2021</t>
  </si>
  <si>
    <t>142</t>
  </si>
  <si>
    <t>115</t>
  </si>
  <si>
    <t>87</t>
  </si>
  <si>
    <t>34</t>
  </si>
  <si>
    <t>1125</t>
  </si>
  <si>
    <t>126</t>
  </si>
  <si>
    <t>7</t>
  </si>
  <si>
    <t>100,101</t>
  </si>
  <si>
    <t>117</t>
  </si>
  <si>
    <t>1116</t>
  </si>
  <si>
    <t>128</t>
  </si>
  <si>
    <t>136</t>
  </si>
  <si>
    <t>108</t>
  </si>
  <si>
    <t>1114</t>
  </si>
  <si>
    <t>13</t>
  </si>
  <si>
    <t>18</t>
  </si>
  <si>
    <t>130</t>
  </si>
  <si>
    <t>59</t>
  </si>
  <si>
    <t>190</t>
  </si>
  <si>
    <t>1156</t>
  </si>
  <si>
    <t>180</t>
  </si>
  <si>
    <t>1117</t>
  </si>
  <si>
    <t>256</t>
  </si>
  <si>
    <t>251</t>
  </si>
  <si>
    <t>2106</t>
  </si>
  <si>
    <t>1118</t>
  </si>
  <si>
    <t>76</t>
  </si>
  <si>
    <t>10.03.2021</t>
  </si>
  <si>
    <t>019</t>
  </si>
  <si>
    <t>46</t>
  </si>
  <si>
    <t>45</t>
  </si>
  <si>
    <t>8</t>
  </si>
  <si>
    <t>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</si>
</sst>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2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2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 horizontal="center"/>
    </xf>
    <xf numFmtId="0" fontId="3" fillId="0" borderId="1" xfId="21" applyNumberFormat="1" applyFont="1" applyBorder="1" applyAlignment="1">
      <alignment horizontal="center"/>
      <protection/>
    </xf>
    <xf numFmtId="4" fontId="2" fillId="0" borderId="4" xfId="21" applyNumberFormat="1" applyFont="1" applyBorder="1">
      <alignment/>
      <protection/>
    </xf>
    <xf numFmtId="14" fontId="3" fillId="3" borderId="1" xfId="21" applyNumberFormat="1" applyFont="1" applyFill="1" applyBorder="1">
      <alignment/>
      <protection/>
    </xf>
    <xf numFmtId="4" fontId="2" fillId="3" borderId="4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19" customWidth="1"/>
  </cols>
  <sheetData>
    <row r="1" spans="1:11" ht="12.75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12.75" customHeight="1">
      <c r="A5" s="17" t="s">
        <v>0</v>
      </c>
      <c r="B5" s="17" t="s">
        <v>1</v>
      </c>
      <c r="C5" s="17" t="s">
        <v>2</v>
      </c>
      <c r="D5" s="20" t="s">
        <v>100</v>
      </c>
      <c r="E5" s="20"/>
      <c r="F5" s="20" t="s">
        <v>101</v>
      </c>
      <c r="G5" s="20"/>
      <c r="H5" s="17" t="s">
        <v>102</v>
      </c>
      <c r="I5" s="1"/>
      <c r="J5" s="1"/>
      <c r="K5" s="2"/>
    </row>
    <row r="6" spans="1:11" ht="12.75">
      <c r="A6" s="17"/>
      <c r="B6" s="17"/>
      <c r="C6" s="17"/>
      <c r="D6" s="3" t="s">
        <v>103</v>
      </c>
      <c r="E6" s="3" t="s">
        <v>104</v>
      </c>
      <c r="F6" s="3" t="s">
        <v>105</v>
      </c>
      <c r="G6" s="3" t="s">
        <v>106</v>
      </c>
      <c r="H6" s="21"/>
      <c r="I6" s="22" t="s">
        <v>107</v>
      </c>
      <c r="J6" s="23" t="s">
        <v>108</v>
      </c>
      <c r="K6" s="24" t="s">
        <v>109</v>
      </c>
    </row>
    <row r="7" spans="1:11" ht="12.75">
      <c r="A7" s="3">
        <v>1</v>
      </c>
      <c r="B7" s="4" t="s">
        <v>3</v>
      </c>
      <c r="C7" s="5">
        <v>19576153</v>
      </c>
      <c r="D7" s="25" t="s">
        <v>110</v>
      </c>
      <c r="E7" s="26" t="s">
        <v>111</v>
      </c>
      <c r="F7" s="6">
        <v>10298.4</v>
      </c>
      <c r="G7" s="6">
        <v>11441.12</v>
      </c>
      <c r="H7" s="27">
        <f>F7+G7</f>
        <v>21739.52</v>
      </c>
      <c r="I7" s="6">
        <f>F7/3.5</f>
        <v>2942.4</v>
      </c>
      <c r="J7" s="6">
        <f>G7/7.8</f>
        <v>1466.8102564102564</v>
      </c>
      <c r="K7" s="28">
        <f>F7*100/H7</f>
        <v>47.37179109750353</v>
      </c>
    </row>
    <row r="8" spans="1:11" ht="12.75">
      <c r="A8" s="3">
        <v>2</v>
      </c>
      <c r="B8" s="4" t="s">
        <v>4</v>
      </c>
      <c r="C8" s="5">
        <v>19413172</v>
      </c>
      <c r="D8" s="25" t="s">
        <v>112</v>
      </c>
      <c r="E8" s="26" t="s">
        <v>113</v>
      </c>
      <c r="F8" s="6">
        <v>21218.4</v>
      </c>
      <c r="G8" s="6">
        <v>15804.44</v>
      </c>
      <c r="H8" s="27">
        <f aca="true" t="shared" si="0" ref="H8:H71">F8+G8</f>
        <v>37022.840000000004</v>
      </c>
      <c r="I8" s="6">
        <f aca="true" t="shared" si="1" ref="I8:I79">F8/3.5</f>
        <v>6062.400000000001</v>
      </c>
      <c r="J8" s="6">
        <f aca="true" t="shared" si="2" ref="J8:J79">G8/7.8</f>
        <v>2026.2102564102565</v>
      </c>
      <c r="K8" s="28">
        <f aca="true" t="shared" si="3" ref="K8:K79">F8*100/H8</f>
        <v>57.31164870118013</v>
      </c>
    </row>
    <row r="9" spans="1:11" ht="12.75">
      <c r="A9" s="3">
        <v>3</v>
      </c>
      <c r="B9" s="4" t="s">
        <v>5</v>
      </c>
      <c r="C9" s="5">
        <v>20691873</v>
      </c>
      <c r="D9" s="25" t="s">
        <v>114</v>
      </c>
      <c r="E9" s="26" t="s">
        <v>113</v>
      </c>
      <c r="F9" s="6">
        <v>16359</v>
      </c>
      <c r="G9" s="6">
        <v>16827.49</v>
      </c>
      <c r="H9" s="27">
        <f t="shared" si="0"/>
        <v>33186.490000000005</v>
      </c>
      <c r="I9" s="6">
        <f t="shared" si="1"/>
        <v>4674</v>
      </c>
      <c r="J9" s="6">
        <f t="shared" si="2"/>
        <v>2157.370512820513</v>
      </c>
      <c r="K9" s="28">
        <f t="shared" si="3"/>
        <v>49.2941555434154</v>
      </c>
    </row>
    <row r="10" spans="1:11" ht="12.75">
      <c r="A10" s="3">
        <v>4</v>
      </c>
      <c r="B10" s="4" t="s">
        <v>6</v>
      </c>
      <c r="C10" s="5">
        <v>19372030</v>
      </c>
      <c r="D10" s="25" t="s">
        <v>115</v>
      </c>
      <c r="E10" s="26" t="s">
        <v>116</v>
      </c>
      <c r="F10" s="6">
        <v>14494.2</v>
      </c>
      <c r="G10" s="6">
        <v>17842.58</v>
      </c>
      <c r="H10" s="27">
        <f t="shared" si="0"/>
        <v>32336.780000000002</v>
      </c>
      <c r="I10" s="6">
        <f t="shared" si="1"/>
        <v>4141.2</v>
      </c>
      <c r="J10" s="6">
        <f t="shared" si="2"/>
        <v>2287.5102564102567</v>
      </c>
      <c r="K10" s="28">
        <f t="shared" si="3"/>
        <v>44.82264467890742</v>
      </c>
    </row>
    <row r="11" spans="1:11" ht="12.75">
      <c r="A11" s="3">
        <v>5</v>
      </c>
      <c r="B11" s="4" t="s">
        <v>7</v>
      </c>
      <c r="C11" s="5">
        <v>19640183</v>
      </c>
      <c r="D11" s="25" t="s">
        <v>110</v>
      </c>
      <c r="E11" s="26" t="s">
        <v>117</v>
      </c>
      <c r="F11" s="6">
        <v>11865</v>
      </c>
      <c r="G11" s="6">
        <v>14849.72</v>
      </c>
      <c r="H11" s="27">
        <f t="shared" si="0"/>
        <v>26714.72</v>
      </c>
      <c r="I11" s="6">
        <f t="shared" si="1"/>
        <v>3390</v>
      </c>
      <c r="J11" s="6">
        <f t="shared" si="2"/>
        <v>1903.8102564102564</v>
      </c>
      <c r="K11" s="28">
        <f t="shared" si="3"/>
        <v>44.41371648289782</v>
      </c>
    </row>
    <row r="12" spans="1:11" ht="12.75">
      <c r="A12" s="3">
        <v>6</v>
      </c>
      <c r="B12" s="4" t="s">
        <v>8</v>
      </c>
      <c r="C12" s="5">
        <v>19641812</v>
      </c>
      <c r="D12" s="25" t="s">
        <v>118</v>
      </c>
      <c r="E12" s="26" t="s">
        <v>119</v>
      </c>
      <c r="F12" s="6">
        <v>10735.2</v>
      </c>
      <c r="G12" s="6">
        <v>13025.84</v>
      </c>
      <c r="H12" s="27">
        <f t="shared" si="0"/>
        <v>23761.04</v>
      </c>
      <c r="I12" s="6">
        <f t="shared" si="1"/>
        <v>3067.2000000000003</v>
      </c>
      <c r="J12" s="6">
        <f t="shared" si="2"/>
        <v>1669.9794871794873</v>
      </c>
      <c r="K12" s="28">
        <f t="shared" si="3"/>
        <v>45.179840613037136</v>
      </c>
    </row>
    <row r="13" spans="1:11" ht="12.75">
      <c r="A13" s="3">
        <v>7</v>
      </c>
      <c r="B13" s="4" t="s">
        <v>9</v>
      </c>
      <c r="C13" s="5">
        <v>20381651</v>
      </c>
      <c r="D13" s="25" t="s">
        <v>120</v>
      </c>
      <c r="E13" s="26" t="s">
        <v>119</v>
      </c>
      <c r="F13" s="6">
        <v>6090</v>
      </c>
      <c r="G13" s="6">
        <v>6933.03</v>
      </c>
      <c r="H13" s="27">
        <f t="shared" si="0"/>
        <v>13023.029999999999</v>
      </c>
      <c r="I13" s="6">
        <f t="shared" si="1"/>
        <v>1740</v>
      </c>
      <c r="J13" s="6">
        <f t="shared" si="2"/>
        <v>888.85</v>
      </c>
      <c r="K13" s="28">
        <f t="shared" si="3"/>
        <v>46.76331084240765</v>
      </c>
    </row>
    <row r="14" spans="1:11" ht="12.75">
      <c r="A14" s="3">
        <v>8</v>
      </c>
      <c r="B14" s="4" t="s">
        <v>10</v>
      </c>
      <c r="C14" s="5">
        <v>38313862</v>
      </c>
      <c r="D14" s="25" t="s">
        <v>121</v>
      </c>
      <c r="E14" s="26" t="s">
        <v>113</v>
      </c>
      <c r="F14" s="6">
        <v>19313.7</v>
      </c>
      <c r="G14" s="6">
        <v>12524.46</v>
      </c>
      <c r="H14" s="27">
        <f t="shared" si="0"/>
        <v>31838.16</v>
      </c>
      <c r="I14" s="6">
        <f t="shared" si="1"/>
        <v>5518.2</v>
      </c>
      <c r="J14" s="6">
        <f t="shared" si="2"/>
        <v>1605.6999999999998</v>
      </c>
      <c r="K14" s="28">
        <f t="shared" si="3"/>
        <v>60.66211112702493</v>
      </c>
    </row>
    <row r="15" spans="1:11" ht="12.75">
      <c r="A15" s="3">
        <v>9</v>
      </c>
      <c r="B15" s="4" t="s">
        <v>83</v>
      </c>
      <c r="C15" s="10">
        <v>37825961</v>
      </c>
      <c r="D15" s="25" t="s">
        <v>122</v>
      </c>
      <c r="E15" s="26" t="s">
        <v>111</v>
      </c>
      <c r="F15" s="6">
        <v>16173.5</v>
      </c>
      <c r="G15" s="6">
        <v>14695.75</v>
      </c>
      <c r="H15" s="27">
        <f t="shared" si="0"/>
        <v>30869.25</v>
      </c>
      <c r="I15" s="6">
        <f t="shared" si="1"/>
        <v>4621</v>
      </c>
      <c r="J15" s="6">
        <f t="shared" si="2"/>
        <v>1884.070512820513</v>
      </c>
      <c r="K15" s="28">
        <f t="shared" si="3"/>
        <v>52.393563173708465</v>
      </c>
    </row>
    <row r="16" spans="1:11" ht="12.75">
      <c r="A16" s="3">
        <v>10</v>
      </c>
      <c r="B16" s="4" t="s">
        <v>80</v>
      </c>
      <c r="C16" s="10">
        <v>38066940</v>
      </c>
      <c r="D16" s="25" t="s">
        <v>123</v>
      </c>
      <c r="E16" s="26" t="s">
        <v>124</v>
      </c>
      <c r="F16" s="6">
        <v>8253</v>
      </c>
      <c r="G16" s="6">
        <v>9172.49</v>
      </c>
      <c r="H16" s="27">
        <f t="shared" si="0"/>
        <v>17425.489999999998</v>
      </c>
      <c r="I16" s="6">
        <f t="shared" si="1"/>
        <v>2358</v>
      </c>
      <c r="J16" s="6">
        <f t="shared" si="2"/>
        <v>1175.9602564102563</v>
      </c>
      <c r="K16" s="28">
        <f t="shared" si="3"/>
        <v>47.36165238395019</v>
      </c>
    </row>
    <row r="17" spans="1:11" ht="12.75">
      <c r="A17" s="3">
        <v>11</v>
      </c>
      <c r="B17" s="4" t="s">
        <v>11</v>
      </c>
      <c r="C17" s="5">
        <v>20106775</v>
      </c>
      <c r="D17" s="25" t="s">
        <v>121</v>
      </c>
      <c r="E17" s="26" t="s">
        <v>119</v>
      </c>
      <c r="F17" s="6">
        <v>6606.6</v>
      </c>
      <c r="G17" s="6">
        <v>8357.54</v>
      </c>
      <c r="H17" s="27">
        <f t="shared" si="0"/>
        <v>14964.140000000001</v>
      </c>
      <c r="I17" s="6">
        <f t="shared" si="1"/>
        <v>1887.6000000000001</v>
      </c>
      <c r="J17" s="6">
        <f t="shared" si="2"/>
        <v>1071.4794871794873</v>
      </c>
      <c r="K17" s="28">
        <f t="shared" si="3"/>
        <v>44.149546850002736</v>
      </c>
    </row>
    <row r="18" spans="1:11" ht="12.75">
      <c r="A18" s="3">
        <v>12</v>
      </c>
      <c r="B18" s="4" t="s">
        <v>12</v>
      </c>
      <c r="C18" s="5">
        <v>20106856</v>
      </c>
      <c r="D18" s="25" t="s">
        <v>125</v>
      </c>
      <c r="E18" s="26" t="s">
        <v>116</v>
      </c>
      <c r="F18" s="6">
        <v>9378.6</v>
      </c>
      <c r="G18" s="6">
        <v>14248.49</v>
      </c>
      <c r="H18" s="27">
        <f t="shared" si="0"/>
        <v>23627.09</v>
      </c>
      <c r="I18" s="6">
        <f t="shared" si="1"/>
        <v>2679.6</v>
      </c>
      <c r="J18" s="6">
        <f t="shared" si="2"/>
        <v>1826.7294871794873</v>
      </c>
      <c r="K18" s="28">
        <f t="shared" si="3"/>
        <v>39.69426620036577</v>
      </c>
    </row>
    <row r="19" spans="1:11" ht="12.75">
      <c r="A19" s="3">
        <v>13</v>
      </c>
      <c r="B19" s="4" t="s">
        <v>79</v>
      </c>
      <c r="C19" s="10">
        <v>20991617</v>
      </c>
      <c r="D19" s="25" t="s">
        <v>126</v>
      </c>
      <c r="E19" s="26" t="s">
        <v>113</v>
      </c>
      <c r="F19" s="6">
        <v>9141.3</v>
      </c>
      <c r="G19" s="6">
        <v>11272.87</v>
      </c>
      <c r="H19" s="27">
        <f t="shared" si="0"/>
        <v>20414.17</v>
      </c>
      <c r="I19" s="6">
        <f t="shared" si="1"/>
        <v>2611.7999999999997</v>
      </c>
      <c r="J19" s="6">
        <f t="shared" si="2"/>
        <v>1445.2397435897437</v>
      </c>
      <c r="K19" s="28">
        <f t="shared" si="3"/>
        <v>44.77919014096581</v>
      </c>
    </row>
    <row r="20" spans="1:11" ht="12.75">
      <c r="A20" s="3">
        <v>14</v>
      </c>
      <c r="B20" s="4" t="s">
        <v>13</v>
      </c>
      <c r="C20" s="5">
        <v>20106627</v>
      </c>
      <c r="D20" s="25" t="s">
        <v>127</v>
      </c>
      <c r="E20" s="26" t="s">
        <v>128</v>
      </c>
      <c r="F20" s="6">
        <v>6687.45</v>
      </c>
      <c r="G20" s="6">
        <v>7481.84</v>
      </c>
      <c r="H20" s="27">
        <f t="shared" si="0"/>
        <v>14169.29</v>
      </c>
      <c r="I20" s="6">
        <f t="shared" si="1"/>
        <v>1910.7</v>
      </c>
      <c r="J20" s="6">
        <f t="shared" si="2"/>
        <v>959.2102564102564</v>
      </c>
      <c r="K20" s="28">
        <f t="shared" si="3"/>
        <v>47.196789676829255</v>
      </c>
    </row>
    <row r="21" spans="1:11" ht="12.75">
      <c r="A21" s="3">
        <v>15</v>
      </c>
      <c r="B21" s="11" t="s">
        <v>88</v>
      </c>
      <c r="C21" s="11">
        <v>31253534</v>
      </c>
      <c r="D21" s="25" t="s">
        <v>126</v>
      </c>
      <c r="E21" s="26" t="s">
        <v>124</v>
      </c>
      <c r="F21" s="6">
        <v>11980.5</v>
      </c>
      <c r="G21" s="6">
        <v>11466.31</v>
      </c>
      <c r="H21" s="27">
        <f t="shared" si="0"/>
        <v>23446.809999999998</v>
      </c>
      <c r="I21" s="6">
        <f t="shared" si="1"/>
        <v>3423</v>
      </c>
      <c r="J21" s="6">
        <f t="shared" si="2"/>
        <v>1470.0397435897435</v>
      </c>
      <c r="K21" s="28">
        <f t="shared" si="3"/>
        <v>51.09650310639273</v>
      </c>
    </row>
    <row r="22" spans="1:11" ht="12.75">
      <c r="A22" s="3">
        <v>16</v>
      </c>
      <c r="B22" s="4" t="s">
        <v>14</v>
      </c>
      <c r="C22" s="5">
        <v>19478708</v>
      </c>
      <c r="D22" s="25" t="s">
        <v>129</v>
      </c>
      <c r="E22" s="26" t="s">
        <v>116</v>
      </c>
      <c r="F22" s="6">
        <v>11896.5</v>
      </c>
      <c r="G22" s="6">
        <v>12975.46</v>
      </c>
      <c r="H22" s="27">
        <f t="shared" si="0"/>
        <v>24871.96</v>
      </c>
      <c r="I22" s="6">
        <f t="shared" si="1"/>
        <v>3399</v>
      </c>
      <c r="J22" s="6">
        <f t="shared" si="2"/>
        <v>1663.5205128205127</v>
      </c>
      <c r="K22" s="28">
        <f t="shared" si="3"/>
        <v>47.830971101593924</v>
      </c>
    </row>
    <row r="23" spans="1:11" ht="12.75">
      <c r="A23" s="3">
        <v>17</v>
      </c>
      <c r="B23" s="4" t="s">
        <v>15</v>
      </c>
      <c r="C23" s="5">
        <v>19370705</v>
      </c>
      <c r="D23" s="25" t="s">
        <v>123</v>
      </c>
      <c r="E23" s="26" t="s">
        <v>124</v>
      </c>
      <c r="F23" s="6">
        <v>8239</v>
      </c>
      <c r="G23" s="6">
        <v>15046.2</v>
      </c>
      <c r="H23" s="27">
        <f t="shared" si="0"/>
        <v>23285.2</v>
      </c>
      <c r="I23" s="6">
        <f t="shared" si="1"/>
        <v>2354</v>
      </c>
      <c r="J23" s="6">
        <f t="shared" si="2"/>
        <v>1929.0000000000002</v>
      </c>
      <c r="K23" s="28">
        <f t="shared" si="3"/>
        <v>35.382990053768054</v>
      </c>
    </row>
    <row r="24" spans="1:11" ht="12.75">
      <c r="A24" s="3">
        <v>18</v>
      </c>
      <c r="B24" s="4" t="s">
        <v>16</v>
      </c>
      <c r="C24" s="5">
        <v>20451781</v>
      </c>
      <c r="D24" s="25" t="s">
        <v>130</v>
      </c>
      <c r="E24" s="26" t="s">
        <v>124</v>
      </c>
      <c r="F24" s="6">
        <v>10857</v>
      </c>
      <c r="G24" s="6">
        <v>16569.85</v>
      </c>
      <c r="H24" s="27">
        <f t="shared" si="0"/>
        <v>27426.85</v>
      </c>
      <c r="I24" s="6">
        <f t="shared" si="1"/>
        <v>3102</v>
      </c>
      <c r="J24" s="6">
        <f t="shared" si="2"/>
        <v>2124.3397435897436</v>
      </c>
      <c r="K24" s="28">
        <f t="shared" si="3"/>
        <v>39.58529688972668</v>
      </c>
    </row>
    <row r="25" spans="1:11" ht="12.75">
      <c r="A25" s="3">
        <v>19</v>
      </c>
      <c r="B25" s="4" t="s">
        <v>17</v>
      </c>
      <c r="C25" s="5">
        <v>20845514</v>
      </c>
      <c r="D25" s="25" t="s">
        <v>131</v>
      </c>
      <c r="E25" s="26" t="s">
        <v>111</v>
      </c>
      <c r="F25" s="6">
        <v>7834.75</v>
      </c>
      <c r="G25" s="6">
        <v>11187.07</v>
      </c>
      <c r="H25" s="27">
        <f t="shared" si="0"/>
        <v>19021.82</v>
      </c>
      <c r="I25" s="6">
        <f t="shared" si="1"/>
        <v>2238.5</v>
      </c>
      <c r="J25" s="6">
        <f t="shared" si="2"/>
        <v>1434.2397435897435</v>
      </c>
      <c r="K25" s="28">
        <f t="shared" si="3"/>
        <v>41.188224891203895</v>
      </c>
    </row>
    <row r="26" spans="1:11" ht="12.75">
      <c r="A26" s="3">
        <v>20</v>
      </c>
      <c r="B26" s="11" t="s">
        <v>90</v>
      </c>
      <c r="C26" s="11">
        <v>31640980</v>
      </c>
      <c r="D26" s="25" t="s">
        <v>129</v>
      </c>
      <c r="E26" s="26" t="s">
        <v>113</v>
      </c>
      <c r="F26" s="6">
        <v>8897.7</v>
      </c>
      <c r="G26" s="6">
        <v>11296.19</v>
      </c>
      <c r="H26" s="27">
        <f t="shared" si="0"/>
        <v>20193.89</v>
      </c>
      <c r="I26" s="6">
        <f t="shared" si="1"/>
        <v>2542.2000000000003</v>
      </c>
      <c r="J26" s="6">
        <f t="shared" si="2"/>
        <v>1448.2294871794873</v>
      </c>
      <c r="K26" s="28">
        <f t="shared" si="3"/>
        <v>44.06134726890164</v>
      </c>
    </row>
    <row r="27" spans="1:11" ht="12.75">
      <c r="A27" s="3">
        <v>21</v>
      </c>
      <c r="B27" s="4" t="s">
        <v>18</v>
      </c>
      <c r="C27" s="5">
        <v>19748755</v>
      </c>
      <c r="D27" s="25" t="s">
        <v>132</v>
      </c>
      <c r="E27" s="26" t="s">
        <v>124</v>
      </c>
      <c r="F27" s="6">
        <v>8074.5</v>
      </c>
      <c r="G27" s="6">
        <v>9030.37</v>
      </c>
      <c r="H27" s="27">
        <f t="shared" si="0"/>
        <v>17104.870000000003</v>
      </c>
      <c r="I27" s="6">
        <f t="shared" si="1"/>
        <v>2307</v>
      </c>
      <c r="J27" s="6">
        <f t="shared" si="2"/>
        <v>1157.7397435897437</v>
      </c>
      <c r="K27" s="28">
        <f t="shared" si="3"/>
        <v>47.205854239172815</v>
      </c>
    </row>
    <row r="28" spans="1:11" ht="12.75">
      <c r="A28" s="3">
        <v>22</v>
      </c>
      <c r="B28" s="4" t="s">
        <v>81</v>
      </c>
      <c r="C28" s="10">
        <v>20288243</v>
      </c>
      <c r="D28" s="25" t="s">
        <v>133</v>
      </c>
      <c r="E28" s="26" t="s">
        <v>117</v>
      </c>
      <c r="F28" s="6">
        <v>6683.25</v>
      </c>
      <c r="G28" s="6">
        <v>5965.44</v>
      </c>
      <c r="H28" s="27">
        <f t="shared" si="0"/>
        <v>12648.689999999999</v>
      </c>
      <c r="I28" s="6">
        <f t="shared" si="1"/>
        <v>1909.5</v>
      </c>
      <c r="J28" s="6">
        <f t="shared" si="2"/>
        <v>764.8</v>
      </c>
      <c r="K28" s="28">
        <f t="shared" si="3"/>
        <v>52.8374875184703</v>
      </c>
    </row>
    <row r="29" spans="1:11" ht="12.75">
      <c r="A29" s="3">
        <v>23</v>
      </c>
      <c r="B29" s="4" t="s">
        <v>19</v>
      </c>
      <c r="C29" s="5">
        <v>19371255</v>
      </c>
      <c r="D29" s="25" t="s">
        <v>134</v>
      </c>
      <c r="E29" s="26" t="s">
        <v>119</v>
      </c>
      <c r="F29" s="6">
        <v>14611.8</v>
      </c>
      <c r="G29" s="6">
        <v>13849.29</v>
      </c>
      <c r="H29" s="27">
        <f t="shared" si="0"/>
        <v>28461.09</v>
      </c>
      <c r="I29" s="6">
        <f t="shared" si="1"/>
        <v>4174.8</v>
      </c>
      <c r="J29" s="6">
        <f t="shared" si="2"/>
        <v>1775.5500000000002</v>
      </c>
      <c r="K29" s="28">
        <f t="shared" si="3"/>
        <v>51.33956570180552</v>
      </c>
    </row>
    <row r="30" spans="1:11" ht="12.75">
      <c r="A30" s="7">
        <v>24</v>
      </c>
      <c r="B30" s="29" t="s">
        <v>20</v>
      </c>
      <c r="C30" s="30">
        <v>20189967</v>
      </c>
      <c r="D30" s="31"/>
      <c r="E30" s="32"/>
      <c r="F30" s="8">
        <v>0</v>
      </c>
      <c r="G30" s="8">
        <v>0</v>
      </c>
      <c r="H30" s="33">
        <f t="shared" si="0"/>
        <v>0</v>
      </c>
      <c r="I30" s="8">
        <f t="shared" si="1"/>
        <v>0</v>
      </c>
      <c r="J30" s="8">
        <f t="shared" si="2"/>
        <v>0</v>
      </c>
      <c r="K30" s="34" t="e">
        <f t="shared" si="3"/>
        <v>#DIV/0!</v>
      </c>
    </row>
    <row r="31" spans="1:11" ht="12.75">
      <c r="A31" s="3">
        <v>25</v>
      </c>
      <c r="B31" s="4" t="s">
        <v>21</v>
      </c>
      <c r="C31" s="5">
        <v>19748747</v>
      </c>
      <c r="D31" s="25" t="s">
        <v>135</v>
      </c>
      <c r="E31" s="26" t="s">
        <v>113</v>
      </c>
      <c r="F31" s="6">
        <v>11590.25</v>
      </c>
      <c r="G31" s="6">
        <v>10421.74</v>
      </c>
      <c r="H31" s="27">
        <f t="shared" si="0"/>
        <v>22011.989999999998</v>
      </c>
      <c r="I31" s="6">
        <f t="shared" si="1"/>
        <v>3311.5</v>
      </c>
      <c r="J31" s="6">
        <f t="shared" si="2"/>
        <v>1336.1205128205129</v>
      </c>
      <c r="K31" s="28">
        <f t="shared" si="3"/>
        <v>52.654257974858254</v>
      </c>
    </row>
    <row r="32" spans="1:11" ht="12.75">
      <c r="A32" s="3">
        <v>26</v>
      </c>
      <c r="B32" s="4" t="s">
        <v>22</v>
      </c>
      <c r="C32" s="5">
        <v>19640353</v>
      </c>
      <c r="D32" s="25" t="s">
        <v>136</v>
      </c>
      <c r="E32" s="26" t="s">
        <v>116</v>
      </c>
      <c r="F32" s="6">
        <v>8246.7</v>
      </c>
      <c r="G32" s="6">
        <v>7148.54</v>
      </c>
      <c r="H32" s="27">
        <f t="shared" si="0"/>
        <v>15395.240000000002</v>
      </c>
      <c r="I32" s="6">
        <f t="shared" si="1"/>
        <v>2356.2000000000003</v>
      </c>
      <c r="J32" s="6">
        <f t="shared" si="2"/>
        <v>916.4794871794873</v>
      </c>
      <c r="K32" s="28">
        <f t="shared" si="3"/>
        <v>53.56655693578015</v>
      </c>
    </row>
    <row r="33" spans="1:11" ht="12.75">
      <c r="A33" s="3">
        <v>27</v>
      </c>
      <c r="B33" s="4" t="s">
        <v>23</v>
      </c>
      <c r="C33" s="5">
        <v>20245331</v>
      </c>
      <c r="D33" s="25" t="s">
        <v>132</v>
      </c>
      <c r="E33" s="26" t="s">
        <v>113</v>
      </c>
      <c r="F33" s="6">
        <v>8092</v>
      </c>
      <c r="G33" s="6">
        <v>9212.42</v>
      </c>
      <c r="H33" s="27">
        <f t="shared" si="0"/>
        <v>17304.42</v>
      </c>
      <c r="I33" s="6">
        <f t="shared" si="1"/>
        <v>2312</v>
      </c>
      <c r="J33" s="6">
        <f t="shared" si="2"/>
        <v>1181.0794871794872</v>
      </c>
      <c r="K33" s="28">
        <f t="shared" si="3"/>
        <v>46.762619030282444</v>
      </c>
    </row>
    <row r="34" spans="1:11" ht="12.75">
      <c r="A34" s="3">
        <v>28</v>
      </c>
      <c r="B34" s="4" t="s">
        <v>24</v>
      </c>
      <c r="C34" s="5">
        <v>20245340</v>
      </c>
      <c r="D34" s="25" t="s">
        <v>137</v>
      </c>
      <c r="E34" s="26" t="s">
        <v>113</v>
      </c>
      <c r="F34" s="6">
        <v>7553</v>
      </c>
      <c r="G34" s="6">
        <v>9224.12</v>
      </c>
      <c r="H34" s="27">
        <f t="shared" si="0"/>
        <v>16777.120000000003</v>
      </c>
      <c r="I34" s="6">
        <f t="shared" si="1"/>
        <v>2158</v>
      </c>
      <c r="J34" s="6">
        <f t="shared" si="2"/>
        <v>1182.5794871794874</v>
      </c>
      <c r="K34" s="28">
        <f t="shared" si="3"/>
        <v>45.01964580333215</v>
      </c>
    </row>
    <row r="35" spans="1:11" ht="12.75">
      <c r="A35" s="3">
        <v>29</v>
      </c>
      <c r="B35" s="4" t="s">
        <v>25</v>
      </c>
      <c r="C35" s="5">
        <v>36371840</v>
      </c>
      <c r="D35" s="25" t="s">
        <v>138</v>
      </c>
      <c r="E35" s="26" t="s">
        <v>111</v>
      </c>
      <c r="F35" s="6">
        <v>9845.5</v>
      </c>
      <c r="G35" s="6">
        <v>10516.66</v>
      </c>
      <c r="H35" s="27">
        <f t="shared" si="0"/>
        <v>20362.16</v>
      </c>
      <c r="I35" s="6">
        <f t="shared" si="1"/>
        <v>2813</v>
      </c>
      <c r="J35" s="6">
        <f t="shared" si="2"/>
        <v>1348.2897435897437</v>
      </c>
      <c r="K35" s="28">
        <f t="shared" si="3"/>
        <v>48.35194301586865</v>
      </c>
    </row>
    <row r="36" spans="1:11" ht="12.75">
      <c r="A36" s="3">
        <v>30</v>
      </c>
      <c r="B36" s="4" t="s">
        <v>26</v>
      </c>
      <c r="C36" s="5">
        <v>20244921</v>
      </c>
      <c r="D36" s="25" t="s">
        <v>115</v>
      </c>
      <c r="E36" s="26" t="s">
        <v>117</v>
      </c>
      <c r="F36" s="6">
        <v>9007.25</v>
      </c>
      <c r="G36" s="6">
        <v>10561.43</v>
      </c>
      <c r="H36" s="27">
        <f t="shared" si="0"/>
        <v>19568.68</v>
      </c>
      <c r="I36" s="6">
        <f t="shared" si="1"/>
        <v>2573.5</v>
      </c>
      <c r="J36" s="6">
        <f t="shared" si="2"/>
        <v>1354.0294871794872</v>
      </c>
      <c r="K36" s="28">
        <f t="shared" si="3"/>
        <v>46.02890946144554</v>
      </c>
    </row>
    <row r="37" spans="1:11" ht="12.75">
      <c r="A37" s="3">
        <v>31</v>
      </c>
      <c r="B37" s="4" t="s">
        <v>27</v>
      </c>
      <c r="C37" s="5">
        <v>19576765</v>
      </c>
      <c r="D37" s="25" t="s">
        <v>134</v>
      </c>
      <c r="E37" s="26" t="s">
        <v>124</v>
      </c>
      <c r="F37" s="6">
        <v>11186</v>
      </c>
      <c r="G37" s="6">
        <v>11350.48</v>
      </c>
      <c r="H37" s="27">
        <f t="shared" si="0"/>
        <v>22536.48</v>
      </c>
      <c r="I37" s="6">
        <f t="shared" si="1"/>
        <v>3196</v>
      </c>
      <c r="J37" s="6">
        <f t="shared" si="2"/>
        <v>1455.1897435897436</v>
      </c>
      <c r="K37" s="28">
        <f t="shared" si="3"/>
        <v>49.63508054496532</v>
      </c>
    </row>
    <row r="38" spans="1:11" ht="12.75">
      <c r="A38" s="3">
        <v>32</v>
      </c>
      <c r="B38" s="4" t="s">
        <v>28</v>
      </c>
      <c r="C38" s="5">
        <v>20451854</v>
      </c>
      <c r="D38" s="25" t="s">
        <v>139</v>
      </c>
      <c r="E38" s="26" t="s">
        <v>113</v>
      </c>
      <c r="F38" s="6">
        <v>13891.5</v>
      </c>
      <c r="G38" s="6">
        <v>11821.13</v>
      </c>
      <c r="H38" s="27">
        <f t="shared" si="0"/>
        <v>25712.629999999997</v>
      </c>
      <c r="I38" s="6">
        <f t="shared" si="1"/>
        <v>3969</v>
      </c>
      <c r="J38" s="6">
        <f t="shared" si="2"/>
        <v>1515.5294871794872</v>
      </c>
      <c r="K38" s="28">
        <f t="shared" si="3"/>
        <v>54.02597867273788</v>
      </c>
    </row>
    <row r="39" spans="1:11" ht="12.75">
      <c r="A39" s="3">
        <v>33</v>
      </c>
      <c r="B39" s="11" t="s">
        <v>86</v>
      </c>
      <c r="C39" s="11">
        <v>28253836</v>
      </c>
      <c r="D39" s="25" t="s">
        <v>140</v>
      </c>
      <c r="E39" s="26" t="s">
        <v>116</v>
      </c>
      <c r="F39" s="6">
        <v>7680.75</v>
      </c>
      <c r="G39" s="6">
        <v>8399.35</v>
      </c>
      <c r="H39" s="27">
        <f t="shared" si="0"/>
        <v>16080.1</v>
      </c>
      <c r="I39" s="6">
        <f t="shared" si="1"/>
        <v>2194.5</v>
      </c>
      <c r="J39" s="6">
        <f t="shared" si="2"/>
        <v>1076.8397435897436</v>
      </c>
      <c r="K39" s="28">
        <f t="shared" si="3"/>
        <v>47.765561159445525</v>
      </c>
    </row>
    <row r="40" spans="1:11" ht="12.75">
      <c r="A40" s="3">
        <v>34</v>
      </c>
      <c r="B40" s="4" t="s">
        <v>29</v>
      </c>
      <c r="C40" s="5">
        <v>14419484</v>
      </c>
      <c r="D40" s="25" t="s">
        <v>126</v>
      </c>
      <c r="E40" s="26" t="s">
        <v>111</v>
      </c>
      <c r="F40" s="6">
        <v>16132.2</v>
      </c>
      <c r="G40" s="6">
        <v>16722.81</v>
      </c>
      <c r="H40" s="27">
        <f t="shared" si="0"/>
        <v>32855.01</v>
      </c>
      <c r="I40" s="6">
        <f t="shared" si="1"/>
        <v>4609.2</v>
      </c>
      <c r="J40" s="6">
        <f t="shared" si="2"/>
        <v>2143.9500000000003</v>
      </c>
      <c r="K40" s="28">
        <f t="shared" si="3"/>
        <v>49.10118730750652</v>
      </c>
    </row>
    <row r="41" spans="1:11" ht="12.75">
      <c r="A41" s="3">
        <v>35</v>
      </c>
      <c r="B41" s="4" t="s">
        <v>30</v>
      </c>
      <c r="C41" s="5">
        <v>19478490</v>
      </c>
      <c r="D41" s="25" t="s">
        <v>135</v>
      </c>
      <c r="E41" s="26" t="s">
        <v>116</v>
      </c>
      <c r="F41" s="6">
        <v>9699.9</v>
      </c>
      <c r="G41" s="6">
        <v>12383.67</v>
      </c>
      <c r="H41" s="27">
        <f t="shared" si="0"/>
        <v>22083.57</v>
      </c>
      <c r="I41" s="6">
        <f t="shared" si="1"/>
        <v>2771.4</v>
      </c>
      <c r="J41" s="6">
        <f t="shared" si="2"/>
        <v>1587.65</v>
      </c>
      <c r="K41" s="28">
        <f t="shared" si="3"/>
        <v>43.92360474325483</v>
      </c>
    </row>
    <row r="42" spans="1:11" ht="12.75">
      <c r="A42" s="3">
        <v>36</v>
      </c>
      <c r="B42" s="4" t="s">
        <v>31</v>
      </c>
      <c r="C42" s="5">
        <v>19476510</v>
      </c>
      <c r="D42" s="25" t="s">
        <v>136</v>
      </c>
      <c r="E42" s="26" t="s">
        <v>116</v>
      </c>
      <c r="F42" s="6">
        <v>8162</v>
      </c>
      <c r="G42" s="6">
        <v>7614.91</v>
      </c>
      <c r="H42" s="27">
        <f t="shared" si="0"/>
        <v>15776.91</v>
      </c>
      <c r="I42" s="6">
        <f t="shared" si="1"/>
        <v>2332</v>
      </c>
      <c r="J42" s="6">
        <f t="shared" si="2"/>
        <v>976.2705128205129</v>
      </c>
      <c r="K42" s="28">
        <f t="shared" si="3"/>
        <v>51.73383127621315</v>
      </c>
    </row>
    <row r="43" spans="1:11" ht="12.75">
      <c r="A43" s="3">
        <v>37</v>
      </c>
      <c r="B43" s="4" t="s">
        <v>32</v>
      </c>
      <c r="C43" s="5">
        <v>19477982</v>
      </c>
      <c r="D43" s="25" t="s">
        <v>131</v>
      </c>
      <c r="E43" s="26" t="s">
        <v>113</v>
      </c>
      <c r="F43" s="6">
        <v>10638.6</v>
      </c>
      <c r="G43" s="6">
        <v>10447.94</v>
      </c>
      <c r="H43" s="27">
        <f t="shared" si="0"/>
        <v>21086.54</v>
      </c>
      <c r="I43" s="6">
        <f t="shared" si="1"/>
        <v>3039.6</v>
      </c>
      <c r="J43" s="6">
        <f t="shared" si="2"/>
        <v>1339.4794871794873</v>
      </c>
      <c r="K43" s="28">
        <f t="shared" si="3"/>
        <v>50.45208934230082</v>
      </c>
    </row>
    <row r="44" spans="1:11" ht="12.75">
      <c r="A44" s="3">
        <v>38</v>
      </c>
      <c r="B44" s="4" t="s">
        <v>33</v>
      </c>
      <c r="C44" s="5">
        <v>19372064</v>
      </c>
      <c r="D44" s="25" t="s">
        <v>115</v>
      </c>
      <c r="E44" s="26" t="s">
        <v>113</v>
      </c>
      <c r="F44" s="6">
        <v>8450.4</v>
      </c>
      <c r="G44" s="6">
        <v>10373.92</v>
      </c>
      <c r="H44" s="27">
        <f t="shared" si="0"/>
        <v>18824.32</v>
      </c>
      <c r="I44" s="6">
        <f t="shared" si="1"/>
        <v>2414.4</v>
      </c>
      <c r="J44" s="6">
        <f t="shared" si="2"/>
        <v>1329.9897435897437</v>
      </c>
      <c r="K44" s="28">
        <f t="shared" si="3"/>
        <v>44.89086458368749</v>
      </c>
    </row>
    <row r="45" spans="1:11" ht="12.75">
      <c r="A45" s="3">
        <v>39</v>
      </c>
      <c r="B45" s="4" t="s">
        <v>34</v>
      </c>
      <c r="C45" s="5">
        <v>19640507</v>
      </c>
      <c r="D45" s="25" t="s">
        <v>141</v>
      </c>
      <c r="E45" s="26" t="s">
        <v>113</v>
      </c>
      <c r="F45" s="6">
        <v>14160.3</v>
      </c>
      <c r="G45" s="6">
        <v>16055.05</v>
      </c>
      <c r="H45" s="27">
        <f t="shared" si="0"/>
        <v>30215.35</v>
      </c>
      <c r="I45" s="6">
        <f t="shared" si="1"/>
        <v>4045.7999999999997</v>
      </c>
      <c r="J45" s="6">
        <f t="shared" si="2"/>
        <v>2058.3397435897436</v>
      </c>
      <c r="K45" s="28">
        <f t="shared" si="3"/>
        <v>46.86459034894516</v>
      </c>
    </row>
    <row r="46" spans="1:11" ht="12.75">
      <c r="A46" s="3">
        <v>40</v>
      </c>
      <c r="B46" s="4" t="s">
        <v>35</v>
      </c>
      <c r="C46" s="5">
        <v>21149642</v>
      </c>
      <c r="D46" s="25" t="s">
        <v>142</v>
      </c>
      <c r="E46" s="26" t="s">
        <v>143</v>
      </c>
      <c r="F46" s="6">
        <v>8028.3</v>
      </c>
      <c r="G46" s="6">
        <v>9361.48</v>
      </c>
      <c r="H46" s="27">
        <f t="shared" si="0"/>
        <v>17389.78</v>
      </c>
      <c r="I46" s="6">
        <f t="shared" si="1"/>
        <v>2293.8</v>
      </c>
      <c r="J46" s="6">
        <f t="shared" si="2"/>
        <v>1200.1897435897436</v>
      </c>
      <c r="K46" s="28">
        <f t="shared" si="3"/>
        <v>46.166771517523514</v>
      </c>
    </row>
    <row r="47" spans="1:11" ht="12.75">
      <c r="A47" s="3">
        <v>41</v>
      </c>
      <c r="B47" s="4" t="s">
        <v>36</v>
      </c>
      <c r="C47" s="5">
        <v>19748836</v>
      </c>
      <c r="D47" s="25" t="s">
        <v>144</v>
      </c>
      <c r="E47" s="26" t="s">
        <v>111</v>
      </c>
      <c r="F47" s="6">
        <v>12259.8</v>
      </c>
      <c r="G47" s="6">
        <v>9164.06</v>
      </c>
      <c r="H47" s="27">
        <f t="shared" si="0"/>
        <v>21423.86</v>
      </c>
      <c r="I47" s="6">
        <f t="shared" si="1"/>
        <v>3502.7999999999997</v>
      </c>
      <c r="J47" s="6">
        <f t="shared" si="2"/>
        <v>1174.8794871794871</v>
      </c>
      <c r="K47" s="28">
        <f t="shared" si="3"/>
        <v>57.22498186601294</v>
      </c>
    </row>
    <row r="48" spans="1:11" ht="12.75">
      <c r="A48" s="3">
        <v>42</v>
      </c>
      <c r="B48" s="4" t="s">
        <v>37</v>
      </c>
      <c r="C48" s="5">
        <v>20245307</v>
      </c>
      <c r="D48" s="25" t="s">
        <v>145</v>
      </c>
      <c r="E48" s="26" t="s">
        <v>128</v>
      </c>
      <c r="F48" s="6">
        <v>6547.8</v>
      </c>
      <c r="G48" s="6">
        <v>9760.45</v>
      </c>
      <c r="H48" s="27">
        <f t="shared" si="0"/>
        <v>16308.25</v>
      </c>
      <c r="I48" s="6">
        <f t="shared" si="1"/>
        <v>1870.8</v>
      </c>
      <c r="J48" s="6">
        <f t="shared" si="2"/>
        <v>1251.3397435897436</v>
      </c>
      <c r="K48" s="28">
        <f t="shared" si="3"/>
        <v>40.15023071144973</v>
      </c>
    </row>
    <row r="49" spans="1:11" ht="12.75">
      <c r="A49" s="3">
        <v>43</v>
      </c>
      <c r="B49" s="13" t="s">
        <v>87</v>
      </c>
      <c r="C49" s="13">
        <v>29565887</v>
      </c>
      <c r="D49" s="35" t="s">
        <v>146</v>
      </c>
      <c r="E49" s="26" t="s">
        <v>111</v>
      </c>
      <c r="F49" s="14">
        <v>10485.3</v>
      </c>
      <c r="G49" s="14">
        <v>9771.68</v>
      </c>
      <c r="H49" s="27">
        <f t="shared" si="0"/>
        <v>20256.98</v>
      </c>
      <c r="I49" s="6">
        <f t="shared" si="1"/>
        <v>2995.7999999999997</v>
      </c>
      <c r="J49" s="6">
        <f t="shared" si="2"/>
        <v>1252.7794871794872</v>
      </c>
      <c r="K49" s="36">
        <f t="shared" si="3"/>
        <v>51.76141754595206</v>
      </c>
    </row>
    <row r="50" spans="1:11" ht="12.75">
      <c r="A50" s="3">
        <v>44</v>
      </c>
      <c r="B50" s="4" t="s">
        <v>38</v>
      </c>
      <c r="C50" s="5">
        <v>19370004</v>
      </c>
      <c r="D50" s="25" t="s">
        <v>147</v>
      </c>
      <c r="E50" s="26" t="s">
        <v>113</v>
      </c>
      <c r="F50" s="6">
        <v>14063.7</v>
      </c>
      <c r="G50" s="6">
        <v>13056.26</v>
      </c>
      <c r="H50" s="27">
        <f t="shared" si="0"/>
        <v>27119.96</v>
      </c>
      <c r="I50" s="6">
        <f t="shared" si="1"/>
        <v>4018.2000000000003</v>
      </c>
      <c r="J50" s="6">
        <f t="shared" si="2"/>
        <v>1673.8794871794873</v>
      </c>
      <c r="K50" s="28">
        <f t="shared" si="3"/>
        <v>51.85737737076308</v>
      </c>
    </row>
    <row r="51" spans="1:11" ht="12.75">
      <c r="A51" s="3">
        <v>45</v>
      </c>
      <c r="B51" s="4" t="s">
        <v>39</v>
      </c>
      <c r="C51" s="5">
        <v>20451722</v>
      </c>
      <c r="D51" s="25" t="s">
        <v>110</v>
      </c>
      <c r="E51" s="26" t="s">
        <v>116</v>
      </c>
      <c r="F51" s="6">
        <v>12108.6</v>
      </c>
      <c r="G51" s="6">
        <v>16879.12</v>
      </c>
      <c r="H51" s="27">
        <f t="shared" si="0"/>
        <v>28987.72</v>
      </c>
      <c r="I51" s="6">
        <f t="shared" si="1"/>
        <v>3459.6</v>
      </c>
      <c r="J51" s="6">
        <f t="shared" si="2"/>
        <v>2163.9897435897433</v>
      </c>
      <c r="K51" s="28">
        <f t="shared" si="3"/>
        <v>41.77148116512785</v>
      </c>
    </row>
    <row r="52" spans="1:11" ht="12.75">
      <c r="A52" s="3">
        <v>46</v>
      </c>
      <c r="B52" s="4" t="s">
        <v>40</v>
      </c>
      <c r="C52" s="5">
        <v>19476715</v>
      </c>
      <c r="D52" s="25" t="s">
        <v>140</v>
      </c>
      <c r="E52" s="26" t="s">
        <v>113</v>
      </c>
      <c r="F52" s="6">
        <v>13255.2</v>
      </c>
      <c r="G52" s="6">
        <v>12885.44</v>
      </c>
      <c r="H52" s="27">
        <f t="shared" si="0"/>
        <v>26140.64</v>
      </c>
      <c r="I52" s="6">
        <f t="shared" si="1"/>
        <v>3787.2000000000003</v>
      </c>
      <c r="J52" s="6">
        <f t="shared" si="2"/>
        <v>1651.9794871794873</v>
      </c>
      <c r="K52" s="28">
        <f t="shared" si="3"/>
        <v>50.707251237919195</v>
      </c>
    </row>
    <row r="53" spans="1:11" ht="12.75">
      <c r="A53" s="3">
        <v>47</v>
      </c>
      <c r="B53" s="4" t="s">
        <v>41</v>
      </c>
      <c r="C53" s="5">
        <v>19260311</v>
      </c>
      <c r="D53" s="25" t="s">
        <v>148</v>
      </c>
      <c r="E53" s="26" t="s">
        <v>143</v>
      </c>
      <c r="F53" s="6">
        <v>11293.8</v>
      </c>
      <c r="G53" s="6">
        <v>13134.34</v>
      </c>
      <c r="H53" s="27">
        <f t="shared" si="0"/>
        <v>24428.14</v>
      </c>
      <c r="I53" s="6">
        <f t="shared" si="1"/>
        <v>3226.7999999999997</v>
      </c>
      <c r="J53" s="6">
        <f t="shared" si="2"/>
        <v>1683.8897435897436</v>
      </c>
      <c r="K53" s="28">
        <f t="shared" si="3"/>
        <v>46.23274633271301</v>
      </c>
    </row>
    <row r="54" spans="1:11" ht="12.75">
      <c r="A54" s="3">
        <v>48</v>
      </c>
      <c r="B54" s="4" t="s">
        <v>42</v>
      </c>
      <c r="C54" s="5">
        <v>19478279</v>
      </c>
      <c r="D54" s="25" t="s">
        <v>145</v>
      </c>
      <c r="E54" s="26" t="s">
        <v>111</v>
      </c>
      <c r="F54" s="6">
        <v>13310.5</v>
      </c>
      <c r="G54" s="6">
        <v>14364.32</v>
      </c>
      <c r="H54" s="27">
        <f t="shared" si="0"/>
        <v>27674.82</v>
      </c>
      <c r="I54" s="6">
        <f t="shared" si="1"/>
        <v>3803</v>
      </c>
      <c r="J54" s="6">
        <f t="shared" si="2"/>
        <v>1841.5794871794872</v>
      </c>
      <c r="K54" s="28">
        <f t="shared" si="3"/>
        <v>48.09606711082493</v>
      </c>
    </row>
    <row r="55" spans="1:11" ht="12.75">
      <c r="A55" s="3">
        <v>49</v>
      </c>
      <c r="B55" s="4" t="s">
        <v>43</v>
      </c>
      <c r="C55" s="5">
        <v>19252416</v>
      </c>
      <c r="D55" s="25" t="s">
        <v>148</v>
      </c>
      <c r="E55" s="26" t="s">
        <v>116</v>
      </c>
      <c r="F55" s="6">
        <v>6987.75</v>
      </c>
      <c r="G55" s="6">
        <v>7543.15</v>
      </c>
      <c r="H55" s="27">
        <f t="shared" si="0"/>
        <v>14530.9</v>
      </c>
      <c r="I55" s="6">
        <f t="shared" si="1"/>
        <v>1996.5</v>
      </c>
      <c r="J55" s="6">
        <f t="shared" si="2"/>
        <v>967.0705128205128</v>
      </c>
      <c r="K55" s="28">
        <f t="shared" si="3"/>
        <v>48.0889002057684</v>
      </c>
    </row>
    <row r="56" spans="1:11" ht="12.75">
      <c r="A56" s="3">
        <v>50</v>
      </c>
      <c r="B56" s="4" t="s">
        <v>82</v>
      </c>
      <c r="C56" s="10">
        <v>24889220</v>
      </c>
      <c r="D56" s="25" t="s">
        <v>149</v>
      </c>
      <c r="E56" s="26" t="s">
        <v>119</v>
      </c>
      <c r="F56" s="6">
        <v>19173</v>
      </c>
      <c r="G56" s="6">
        <v>16489.75</v>
      </c>
      <c r="H56" s="27">
        <f t="shared" si="0"/>
        <v>35662.75</v>
      </c>
      <c r="I56" s="6">
        <f t="shared" si="1"/>
        <v>5478</v>
      </c>
      <c r="J56" s="6">
        <f t="shared" si="2"/>
        <v>2114.0705128205127</v>
      </c>
      <c r="K56" s="28">
        <f t="shared" si="3"/>
        <v>53.761978535026046</v>
      </c>
    </row>
    <row r="57" spans="1:11" ht="12.75">
      <c r="A57" s="3">
        <v>51</v>
      </c>
      <c r="B57" s="4" t="s">
        <v>44</v>
      </c>
      <c r="C57" s="5">
        <v>19477028</v>
      </c>
      <c r="D57" s="25" t="s">
        <v>150</v>
      </c>
      <c r="E57" s="26" t="s">
        <v>128</v>
      </c>
      <c r="F57" s="6">
        <v>6674.5</v>
      </c>
      <c r="G57" s="6">
        <v>8062.63</v>
      </c>
      <c r="H57" s="27">
        <f t="shared" si="0"/>
        <v>14737.130000000001</v>
      </c>
      <c r="I57" s="6">
        <f t="shared" si="1"/>
        <v>1907</v>
      </c>
      <c r="J57" s="6">
        <f t="shared" si="2"/>
        <v>1033.6705128205128</v>
      </c>
      <c r="K57" s="28">
        <f t="shared" si="3"/>
        <v>45.29036522036515</v>
      </c>
    </row>
    <row r="58" spans="1:11" ht="12.75">
      <c r="A58" s="3">
        <v>52</v>
      </c>
      <c r="B58" s="4" t="s">
        <v>45</v>
      </c>
      <c r="C58" s="5">
        <v>19317400</v>
      </c>
      <c r="D58" s="25" t="s">
        <v>121</v>
      </c>
      <c r="E58" s="26" t="s">
        <v>111</v>
      </c>
      <c r="F58" s="6">
        <v>12282.9</v>
      </c>
      <c r="G58" s="6">
        <v>13855.53</v>
      </c>
      <c r="H58" s="27">
        <f t="shared" si="0"/>
        <v>26138.43</v>
      </c>
      <c r="I58" s="6">
        <f t="shared" si="1"/>
        <v>3509.4</v>
      </c>
      <c r="J58" s="6">
        <f t="shared" si="2"/>
        <v>1776.3500000000001</v>
      </c>
      <c r="K58" s="28">
        <f t="shared" si="3"/>
        <v>46.99172827136136</v>
      </c>
    </row>
    <row r="59" spans="1:11" ht="12.75">
      <c r="A59" s="3">
        <v>53</v>
      </c>
      <c r="B59" s="4" t="s">
        <v>46</v>
      </c>
      <c r="C59" s="5">
        <v>19370110</v>
      </c>
      <c r="D59" s="25" t="s">
        <v>149</v>
      </c>
      <c r="E59" s="26" t="s">
        <v>119</v>
      </c>
      <c r="F59" s="6">
        <v>12600</v>
      </c>
      <c r="G59" s="6">
        <v>15117.02</v>
      </c>
      <c r="H59" s="27">
        <f t="shared" si="0"/>
        <v>27717.02</v>
      </c>
      <c r="I59" s="6">
        <f t="shared" si="1"/>
        <v>3600</v>
      </c>
      <c r="J59" s="6">
        <f t="shared" si="2"/>
        <v>1938.0794871794874</v>
      </c>
      <c r="K59" s="28">
        <f t="shared" si="3"/>
        <v>45.459432507535084</v>
      </c>
    </row>
    <row r="60" spans="1:11" ht="12.75">
      <c r="A60" s="3">
        <v>54</v>
      </c>
      <c r="B60" s="11" t="s">
        <v>89</v>
      </c>
      <c r="C60" s="11">
        <v>31392079</v>
      </c>
      <c r="D60" s="25" t="s">
        <v>132</v>
      </c>
      <c r="E60" s="26" t="s">
        <v>113</v>
      </c>
      <c r="F60" s="6">
        <v>22820.7</v>
      </c>
      <c r="G60" s="6">
        <v>17167.02</v>
      </c>
      <c r="H60" s="27">
        <f t="shared" si="0"/>
        <v>39987.72</v>
      </c>
      <c r="I60" s="6">
        <f t="shared" si="1"/>
        <v>6520.2</v>
      </c>
      <c r="J60" s="6">
        <f t="shared" si="2"/>
        <v>2200.9</v>
      </c>
      <c r="K60" s="28">
        <f t="shared" si="3"/>
        <v>57.06927026597165</v>
      </c>
    </row>
    <row r="61" spans="1:11" ht="12.75">
      <c r="A61" s="3">
        <v>55</v>
      </c>
      <c r="B61" s="4" t="s">
        <v>47</v>
      </c>
      <c r="C61" s="5">
        <v>20335302</v>
      </c>
      <c r="D61" s="25" t="s">
        <v>131</v>
      </c>
      <c r="E61" s="26" t="s">
        <v>113</v>
      </c>
      <c r="F61" s="6">
        <v>9609.25</v>
      </c>
      <c r="G61" s="6">
        <v>14826.71</v>
      </c>
      <c r="H61" s="27">
        <f t="shared" si="0"/>
        <v>24435.96</v>
      </c>
      <c r="I61" s="6">
        <f t="shared" si="1"/>
        <v>2745.5</v>
      </c>
      <c r="J61" s="6">
        <f t="shared" si="2"/>
        <v>1900.8602564102564</v>
      </c>
      <c r="K61" s="28">
        <f t="shared" si="3"/>
        <v>39.324217260136294</v>
      </c>
    </row>
    <row r="62" spans="1:11" ht="12.75">
      <c r="A62" s="3">
        <v>56</v>
      </c>
      <c r="B62" s="4" t="s">
        <v>48</v>
      </c>
      <c r="C62" s="5">
        <v>19640795</v>
      </c>
      <c r="D62" s="25" t="s">
        <v>149</v>
      </c>
      <c r="E62" s="26" t="s">
        <v>113</v>
      </c>
      <c r="F62" s="6">
        <v>16667.7</v>
      </c>
      <c r="G62" s="6">
        <v>13510.22</v>
      </c>
      <c r="H62" s="27">
        <f t="shared" si="0"/>
        <v>30177.92</v>
      </c>
      <c r="I62" s="6">
        <f t="shared" si="1"/>
        <v>4762.2</v>
      </c>
      <c r="J62" s="6">
        <f t="shared" si="2"/>
        <v>1732.0794871794872</v>
      </c>
      <c r="K62" s="28">
        <f t="shared" si="3"/>
        <v>55.23144073547813</v>
      </c>
    </row>
    <row r="63" spans="1:11" ht="12.75">
      <c r="A63" s="3">
        <v>57</v>
      </c>
      <c r="B63" s="4" t="s">
        <v>49</v>
      </c>
      <c r="C63" s="5">
        <v>37825970</v>
      </c>
      <c r="D63" s="25" t="s">
        <v>151</v>
      </c>
      <c r="E63" s="26" t="s">
        <v>119</v>
      </c>
      <c r="F63" s="6">
        <v>22535.1</v>
      </c>
      <c r="G63" s="6">
        <v>23352.34</v>
      </c>
      <c r="H63" s="27">
        <f t="shared" si="0"/>
        <v>45887.44</v>
      </c>
      <c r="I63" s="6">
        <f t="shared" si="1"/>
        <v>6438.599999999999</v>
      </c>
      <c r="J63" s="6">
        <f t="shared" si="2"/>
        <v>2993.889743589744</v>
      </c>
      <c r="K63" s="28">
        <f t="shared" si="3"/>
        <v>49.10951667820214</v>
      </c>
    </row>
    <row r="64" spans="1:11" ht="12.75">
      <c r="A64" s="3">
        <v>58</v>
      </c>
      <c r="B64" s="4" t="s">
        <v>50</v>
      </c>
      <c r="C64" s="5">
        <v>19640744</v>
      </c>
      <c r="D64" s="25" t="s">
        <v>121</v>
      </c>
      <c r="E64" s="26" t="s">
        <v>119</v>
      </c>
      <c r="F64" s="6">
        <v>10760.75</v>
      </c>
      <c r="G64" s="6">
        <v>9712.56</v>
      </c>
      <c r="H64" s="27">
        <f t="shared" si="0"/>
        <v>20473.309999999998</v>
      </c>
      <c r="I64" s="6">
        <f t="shared" si="1"/>
        <v>3074.5</v>
      </c>
      <c r="J64" s="6">
        <f t="shared" si="2"/>
        <v>1245.2</v>
      </c>
      <c r="K64" s="28">
        <f t="shared" si="3"/>
        <v>52.559893832506816</v>
      </c>
    </row>
    <row r="65" spans="1:11" ht="12.75">
      <c r="A65" s="3">
        <v>59</v>
      </c>
      <c r="B65" s="4" t="s">
        <v>51</v>
      </c>
      <c r="C65" s="5">
        <v>20335337</v>
      </c>
      <c r="D65" s="25" t="s">
        <v>110</v>
      </c>
      <c r="E65" s="26" t="s">
        <v>117</v>
      </c>
      <c r="F65" s="6">
        <v>7507.5</v>
      </c>
      <c r="G65" s="6">
        <v>11750.62</v>
      </c>
      <c r="H65" s="27">
        <f t="shared" si="0"/>
        <v>19258.120000000003</v>
      </c>
      <c r="I65" s="6">
        <f t="shared" si="1"/>
        <v>2145</v>
      </c>
      <c r="J65" s="6">
        <f t="shared" si="2"/>
        <v>1506.4897435897437</v>
      </c>
      <c r="K65" s="28">
        <f t="shared" si="3"/>
        <v>38.98355602727576</v>
      </c>
    </row>
    <row r="66" spans="1:11" ht="12.75">
      <c r="A66" s="7">
        <v>60</v>
      </c>
      <c r="B66" s="12" t="s">
        <v>85</v>
      </c>
      <c r="C66" s="12">
        <v>27233024</v>
      </c>
      <c r="D66" s="31"/>
      <c r="E66" s="32"/>
      <c r="F66" s="8">
        <v>0</v>
      </c>
      <c r="G66" s="8">
        <v>0</v>
      </c>
      <c r="H66" s="33">
        <f t="shared" si="0"/>
        <v>0</v>
      </c>
      <c r="I66" s="8">
        <f t="shared" si="1"/>
        <v>0</v>
      </c>
      <c r="J66" s="8">
        <f t="shared" si="2"/>
        <v>0</v>
      </c>
      <c r="K66" s="34" t="e">
        <f t="shared" si="3"/>
        <v>#DIV/0!</v>
      </c>
    </row>
    <row r="67" spans="1:11" ht="12.75">
      <c r="A67" s="3">
        <v>61</v>
      </c>
      <c r="B67" s="4" t="s">
        <v>52</v>
      </c>
      <c r="C67" s="5">
        <v>19371107</v>
      </c>
      <c r="D67" s="25" t="s">
        <v>152</v>
      </c>
      <c r="E67" s="26" t="s">
        <v>111</v>
      </c>
      <c r="F67" s="6">
        <v>7848.75</v>
      </c>
      <c r="G67" s="6">
        <v>6170.58</v>
      </c>
      <c r="H67" s="27">
        <f t="shared" si="0"/>
        <v>14019.33</v>
      </c>
      <c r="I67" s="6">
        <f t="shared" si="1"/>
        <v>2242.5</v>
      </c>
      <c r="J67" s="6">
        <f t="shared" si="2"/>
        <v>791.1</v>
      </c>
      <c r="K67" s="28">
        <f t="shared" si="3"/>
        <v>55.98520043397224</v>
      </c>
    </row>
    <row r="68" spans="1:11" ht="12.75">
      <c r="A68" s="3">
        <v>62</v>
      </c>
      <c r="B68" s="4" t="s">
        <v>53</v>
      </c>
      <c r="C68" s="5">
        <v>35797563</v>
      </c>
      <c r="D68" s="25" t="s">
        <v>153</v>
      </c>
      <c r="E68" s="26" t="s">
        <v>113</v>
      </c>
      <c r="F68" s="6">
        <v>12845.7</v>
      </c>
      <c r="G68" s="6">
        <v>15141.2</v>
      </c>
      <c r="H68" s="27">
        <f t="shared" si="0"/>
        <v>27986.9</v>
      </c>
      <c r="I68" s="6">
        <f t="shared" si="1"/>
        <v>3670.2000000000003</v>
      </c>
      <c r="J68" s="6">
        <f t="shared" si="2"/>
        <v>1941.1794871794873</v>
      </c>
      <c r="K68" s="28">
        <f t="shared" si="3"/>
        <v>45.898974162911934</v>
      </c>
    </row>
    <row r="69" spans="1:11" ht="12.75">
      <c r="A69" s="3">
        <v>63</v>
      </c>
      <c r="B69" s="4" t="s">
        <v>54</v>
      </c>
      <c r="C69" s="5">
        <v>19414640</v>
      </c>
      <c r="D69" s="25" t="s">
        <v>126</v>
      </c>
      <c r="E69" s="26" t="s">
        <v>113</v>
      </c>
      <c r="F69" s="6">
        <v>6408.5</v>
      </c>
      <c r="G69" s="6">
        <v>7747.58</v>
      </c>
      <c r="H69" s="27">
        <f t="shared" si="0"/>
        <v>14156.08</v>
      </c>
      <c r="I69" s="6">
        <f t="shared" si="1"/>
        <v>1831</v>
      </c>
      <c r="J69" s="6">
        <f t="shared" si="2"/>
        <v>993.2794871794872</v>
      </c>
      <c r="K69" s="28">
        <f t="shared" si="3"/>
        <v>45.270300817740505</v>
      </c>
    </row>
    <row r="70" spans="1:11" ht="12.75">
      <c r="A70" s="3">
        <v>64</v>
      </c>
      <c r="B70" s="4" t="s">
        <v>55</v>
      </c>
      <c r="C70" s="5">
        <v>19476537</v>
      </c>
      <c r="D70" s="25" t="s">
        <v>154</v>
      </c>
      <c r="E70" s="26" t="s">
        <v>111</v>
      </c>
      <c r="F70" s="6">
        <v>8354.5</v>
      </c>
      <c r="G70" s="6">
        <v>11334.8</v>
      </c>
      <c r="H70" s="27">
        <f t="shared" si="0"/>
        <v>19689.3</v>
      </c>
      <c r="I70" s="6">
        <f t="shared" si="1"/>
        <v>2387</v>
      </c>
      <c r="J70" s="6">
        <f t="shared" si="2"/>
        <v>1453.179487179487</v>
      </c>
      <c r="K70" s="28">
        <f t="shared" si="3"/>
        <v>42.43167608802751</v>
      </c>
    </row>
    <row r="71" spans="1:11" ht="12.75">
      <c r="A71" s="3">
        <v>65</v>
      </c>
      <c r="B71" s="4" t="s">
        <v>56</v>
      </c>
      <c r="C71" s="5">
        <v>19414488</v>
      </c>
      <c r="D71" s="25" t="s">
        <v>155</v>
      </c>
      <c r="E71" s="26" t="s">
        <v>113</v>
      </c>
      <c r="F71" s="6">
        <v>7923.3</v>
      </c>
      <c r="G71" s="6">
        <v>9373.65</v>
      </c>
      <c r="H71" s="27">
        <f t="shared" si="0"/>
        <v>17296.95</v>
      </c>
      <c r="I71" s="6">
        <f t="shared" si="1"/>
        <v>2263.8</v>
      </c>
      <c r="J71" s="6">
        <f t="shared" si="2"/>
        <v>1201.75</v>
      </c>
      <c r="K71" s="28">
        <f t="shared" si="3"/>
        <v>45.80749785366784</v>
      </c>
    </row>
    <row r="72" spans="1:11" ht="12.75">
      <c r="A72" s="3">
        <v>66</v>
      </c>
      <c r="B72" s="4" t="s">
        <v>57</v>
      </c>
      <c r="C72" s="5">
        <v>19414500</v>
      </c>
      <c r="D72" s="25" t="s">
        <v>152</v>
      </c>
      <c r="E72" s="26" t="s">
        <v>116</v>
      </c>
      <c r="F72" s="6">
        <v>8666</v>
      </c>
      <c r="G72" s="6">
        <v>8416.9</v>
      </c>
      <c r="H72" s="27">
        <f aca="true" t="shared" si="4" ref="H72:H99">F72+G72</f>
        <v>17082.9</v>
      </c>
      <c r="I72" s="6">
        <f t="shared" si="1"/>
        <v>2476</v>
      </c>
      <c r="J72" s="6">
        <f t="shared" si="2"/>
        <v>1079.0897435897436</v>
      </c>
      <c r="K72" s="28">
        <f t="shared" si="3"/>
        <v>50.72909166476418</v>
      </c>
    </row>
    <row r="73" spans="1:11" ht="12.75">
      <c r="A73" s="3">
        <v>67</v>
      </c>
      <c r="B73" s="4" t="s">
        <v>58</v>
      </c>
      <c r="C73" s="5">
        <v>35566585</v>
      </c>
      <c r="D73" s="25" t="s">
        <v>136</v>
      </c>
      <c r="E73" s="26" t="s">
        <v>111</v>
      </c>
      <c r="F73" s="6">
        <v>15409.8</v>
      </c>
      <c r="G73" s="6">
        <v>16074.55</v>
      </c>
      <c r="H73" s="27">
        <f t="shared" si="4"/>
        <v>31484.35</v>
      </c>
      <c r="I73" s="6">
        <f t="shared" si="1"/>
        <v>4402.8</v>
      </c>
      <c r="J73" s="6">
        <f t="shared" si="2"/>
        <v>2060.8397435897436</v>
      </c>
      <c r="K73" s="28">
        <f t="shared" si="3"/>
        <v>48.944316779606375</v>
      </c>
    </row>
    <row r="74" spans="1:11" ht="12.75">
      <c r="A74" s="3">
        <v>68</v>
      </c>
      <c r="B74" s="4" t="s">
        <v>59</v>
      </c>
      <c r="C74" s="5">
        <v>35784687</v>
      </c>
      <c r="D74" s="25" t="s">
        <v>156</v>
      </c>
      <c r="E74" s="26" t="s">
        <v>113</v>
      </c>
      <c r="F74" s="6">
        <v>7064.4</v>
      </c>
      <c r="G74" s="6">
        <v>8523.22</v>
      </c>
      <c r="H74" s="27">
        <f t="shared" si="4"/>
        <v>15587.619999999999</v>
      </c>
      <c r="I74" s="6">
        <f t="shared" si="1"/>
        <v>2018.3999999999999</v>
      </c>
      <c r="J74" s="6">
        <f t="shared" si="2"/>
        <v>1092.7205128205128</v>
      </c>
      <c r="K74" s="28">
        <f t="shared" si="3"/>
        <v>45.32058133313489</v>
      </c>
    </row>
    <row r="75" spans="1:11" ht="12.75">
      <c r="A75" s="3">
        <v>69</v>
      </c>
      <c r="B75" s="4" t="s">
        <v>60</v>
      </c>
      <c r="C75" s="5">
        <v>35784695</v>
      </c>
      <c r="D75" s="25" t="s">
        <v>140</v>
      </c>
      <c r="E75" s="26" t="s">
        <v>116</v>
      </c>
      <c r="F75" s="6">
        <v>6738.9</v>
      </c>
      <c r="G75" s="6">
        <v>9298.77</v>
      </c>
      <c r="H75" s="27">
        <f t="shared" si="4"/>
        <v>16037.67</v>
      </c>
      <c r="I75" s="6">
        <f t="shared" si="1"/>
        <v>1925.3999999999999</v>
      </c>
      <c r="J75" s="6">
        <f t="shared" si="2"/>
        <v>1192.15</v>
      </c>
      <c r="K75" s="28">
        <f t="shared" si="3"/>
        <v>42.01919605528733</v>
      </c>
    </row>
    <row r="76" spans="1:11" ht="12.75">
      <c r="A76" s="3">
        <v>70</v>
      </c>
      <c r="B76" s="4" t="s">
        <v>61</v>
      </c>
      <c r="C76" s="5">
        <v>20570197</v>
      </c>
      <c r="D76" s="25" t="s">
        <v>157</v>
      </c>
      <c r="E76" s="26" t="s">
        <v>117</v>
      </c>
      <c r="F76" s="6">
        <v>13059.9</v>
      </c>
      <c r="G76" s="6">
        <v>11684.24</v>
      </c>
      <c r="H76" s="27">
        <f t="shared" si="4"/>
        <v>24744.14</v>
      </c>
      <c r="I76" s="6">
        <f t="shared" si="1"/>
        <v>3731.4</v>
      </c>
      <c r="J76" s="6">
        <f t="shared" si="2"/>
        <v>1497.9794871794873</v>
      </c>
      <c r="K76" s="28">
        <f t="shared" si="3"/>
        <v>52.77976927062327</v>
      </c>
    </row>
    <row r="77" spans="1:11" ht="12.75">
      <c r="A77" s="3">
        <v>71</v>
      </c>
      <c r="B77" s="4" t="s">
        <v>62</v>
      </c>
      <c r="C77" s="5">
        <v>19287287</v>
      </c>
      <c r="D77" s="25" t="s">
        <v>110</v>
      </c>
      <c r="E77" s="26" t="s">
        <v>113</v>
      </c>
      <c r="F77" s="6">
        <v>12503.4</v>
      </c>
      <c r="G77" s="6">
        <v>14120.03</v>
      </c>
      <c r="H77" s="27">
        <f t="shared" si="4"/>
        <v>26623.43</v>
      </c>
      <c r="I77" s="6">
        <f t="shared" si="1"/>
        <v>3572.4</v>
      </c>
      <c r="J77" s="6">
        <f t="shared" si="2"/>
        <v>1810.2602564102565</v>
      </c>
      <c r="K77" s="28">
        <f t="shared" si="3"/>
        <v>46.963896087018085</v>
      </c>
    </row>
    <row r="78" spans="1:11" ht="12.75">
      <c r="A78" s="3">
        <v>72</v>
      </c>
      <c r="B78" s="4" t="s">
        <v>63</v>
      </c>
      <c r="C78" s="5">
        <v>19252220</v>
      </c>
      <c r="D78" s="25" t="s">
        <v>126</v>
      </c>
      <c r="E78" s="26" t="s">
        <v>116</v>
      </c>
      <c r="F78" s="6">
        <v>13677.3</v>
      </c>
      <c r="G78" s="6">
        <v>17125.21</v>
      </c>
      <c r="H78" s="27">
        <f t="shared" si="4"/>
        <v>30802.51</v>
      </c>
      <c r="I78" s="6">
        <f t="shared" si="1"/>
        <v>3907.7999999999997</v>
      </c>
      <c r="J78" s="6">
        <f t="shared" si="2"/>
        <v>2195.5397435897435</v>
      </c>
      <c r="K78" s="28">
        <f t="shared" si="3"/>
        <v>44.40319960938248</v>
      </c>
    </row>
    <row r="79" spans="1:11" ht="12.75">
      <c r="A79" s="3">
        <v>73</v>
      </c>
      <c r="B79" s="4" t="s">
        <v>64</v>
      </c>
      <c r="C79" s="5">
        <v>20244697</v>
      </c>
      <c r="D79" s="25" t="s">
        <v>158</v>
      </c>
      <c r="E79" s="26" t="s">
        <v>113</v>
      </c>
      <c r="F79" s="6">
        <v>9143.75</v>
      </c>
      <c r="G79" s="6">
        <v>10302.16</v>
      </c>
      <c r="H79" s="27">
        <f t="shared" si="4"/>
        <v>19445.91</v>
      </c>
      <c r="I79" s="6">
        <f t="shared" si="1"/>
        <v>2612.5</v>
      </c>
      <c r="J79" s="6">
        <f t="shared" si="2"/>
        <v>1320.7897435897437</v>
      </c>
      <c r="K79" s="28">
        <f t="shared" si="3"/>
        <v>47.021455925693374</v>
      </c>
    </row>
    <row r="80" spans="1:11" ht="12.75">
      <c r="A80" s="3">
        <v>74</v>
      </c>
      <c r="B80" s="4" t="s">
        <v>65</v>
      </c>
      <c r="C80" s="5">
        <v>19574721</v>
      </c>
      <c r="D80" s="25" t="s">
        <v>159</v>
      </c>
      <c r="E80" s="26" t="s">
        <v>116</v>
      </c>
      <c r="F80" s="6">
        <v>5266.8</v>
      </c>
      <c r="G80" s="6">
        <v>8371.58</v>
      </c>
      <c r="H80" s="27">
        <f t="shared" si="4"/>
        <v>13638.380000000001</v>
      </c>
      <c r="I80" s="6">
        <f aca="true" t="shared" si="5" ref="I80:I101">F80/3.5</f>
        <v>1504.8</v>
      </c>
      <c r="J80" s="6">
        <f aca="true" t="shared" si="6" ref="J80:J99">G80/7.8</f>
        <v>1073.2794871794872</v>
      </c>
      <c r="K80" s="28">
        <f aca="true" t="shared" si="7" ref="K80:K102">F80*100/H80</f>
        <v>38.617489760514076</v>
      </c>
    </row>
    <row r="81" spans="1:11" ht="12.75">
      <c r="A81" s="3">
        <v>75</v>
      </c>
      <c r="B81" s="4" t="s">
        <v>66</v>
      </c>
      <c r="C81" s="5">
        <v>20381694</v>
      </c>
      <c r="D81" s="25" t="s">
        <v>160</v>
      </c>
      <c r="E81" s="26" t="s">
        <v>116</v>
      </c>
      <c r="F81" s="6">
        <v>13232.1</v>
      </c>
      <c r="G81" s="6">
        <v>16012.62</v>
      </c>
      <c r="H81" s="27">
        <f t="shared" si="4"/>
        <v>29244.72</v>
      </c>
      <c r="I81" s="6">
        <f t="shared" si="5"/>
        <v>3780.6</v>
      </c>
      <c r="J81" s="6">
        <f t="shared" si="6"/>
        <v>2052.9</v>
      </c>
      <c r="K81" s="28">
        <f t="shared" si="7"/>
        <v>45.2461162220052</v>
      </c>
    </row>
    <row r="82" spans="1:11" ht="12.75">
      <c r="A82" s="3">
        <v>76</v>
      </c>
      <c r="B82" s="4" t="s">
        <v>67</v>
      </c>
      <c r="C82" s="5">
        <v>19266250</v>
      </c>
      <c r="D82" s="25" t="s">
        <v>161</v>
      </c>
      <c r="E82" s="26" t="s">
        <v>113</v>
      </c>
      <c r="F82" s="6">
        <v>6415.5</v>
      </c>
      <c r="G82" s="6">
        <v>6756.05</v>
      </c>
      <c r="H82" s="27">
        <f t="shared" si="4"/>
        <v>13171.55</v>
      </c>
      <c r="I82" s="6">
        <f t="shared" si="5"/>
        <v>1833</v>
      </c>
      <c r="J82" s="6">
        <f t="shared" si="6"/>
        <v>866.1602564102565</v>
      </c>
      <c r="K82" s="28">
        <f t="shared" si="7"/>
        <v>48.70725161427471</v>
      </c>
    </row>
    <row r="83" spans="1:11" ht="12.75">
      <c r="A83" s="3">
        <v>77</v>
      </c>
      <c r="B83" s="4" t="s">
        <v>68</v>
      </c>
      <c r="C83" s="5">
        <v>19641065</v>
      </c>
      <c r="D83" s="25" t="s">
        <v>153</v>
      </c>
      <c r="E83" s="26" t="s">
        <v>117</v>
      </c>
      <c r="F83" s="6">
        <v>15580.25</v>
      </c>
      <c r="G83" s="6">
        <v>13051.19</v>
      </c>
      <c r="H83" s="27">
        <f t="shared" si="4"/>
        <v>28631.440000000002</v>
      </c>
      <c r="I83" s="6">
        <f t="shared" si="5"/>
        <v>4451.5</v>
      </c>
      <c r="J83" s="6">
        <f t="shared" si="6"/>
        <v>1673.2294871794873</v>
      </c>
      <c r="K83" s="28">
        <f t="shared" si="7"/>
        <v>54.41657841868938</v>
      </c>
    </row>
    <row r="84" spans="1:11" ht="12.75">
      <c r="A84" s="3">
        <v>78</v>
      </c>
      <c r="B84" s="4" t="s">
        <v>69</v>
      </c>
      <c r="C84" s="5">
        <v>20244891</v>
      </c>
      <c r="D84" s="25" t="s">
        <v>162</v>
      </c>
      <c r="E84" s="26" t="s">
        <v>113</v>
      </c>
      <c r="F84" s="6">
        <v>7694.75</v>
      </c>
      <c r="G84" s="6">
        <v>8195.15</v>
      </c>
      <c r="H84" s="27">
        <f t="shared" si="4"/>
        <v>15889.9</v>
      </c>
      <c r="I84" s="6">
        <f t="shared" si="5"/>
        <v>2198.5</v>
      </c>
      <c r="J84" s="6">
        <f t="shared" si="6"/>
        <v>1050.6602564102564</v>
      </c>
      <c r="K84" s="28">
        <f t="shared" si="7"/>
        <v>48.425414886185564</v>
      </c>
    </row>
    <row r="85" spans="1:11" ht="12.75">
      <c r="A85" s="3">
        <v>79</v>
      </c>
      <c r="B85" s="4" t="s">
        <v>70</v>
      </c>
      <c r="C85" s="5">
        <v>19370586</v>
      </c>
      <c r="D85" s="25" t="s">
        <v>163</v>
      </c>
      <c r="E85" s="26" t="s">
        <v>116</v>
      </c>
      <c r="F85" s="6">
        <v>10455.9</v>
      </c>
      <c r="G85" s="6">
        <v>11975.57</v>
      </c>
      <c r="H85" s="27">
        <f t="shared" si="4"/>
        <v>22431.47</v>
      </c>
      <c r="I85" s="6">
        <f t="shared" si="5"/>
        <v>2987.4</v>
      </c>
      <c r="J85" s="6">
        <f t="shared" si="6"/>
        <v>1535.3294871794872</v>
      </c>
      <c r="K85" s="28">
        <f t="shared" si="7"/>
        <v>46.61263840488385</v>
      </c>
    </row>
    <row r="86" spans="1:11" ht="12.75">
      <c r="A86" s="3">
        <v>80</v>
      </c>
      <c r="B86" s="4" t="s">
        <v>71</v>
      </c>
      <c r="C86" s="5">
        <v>20869017</v>
      </c>
      <c r="D86" s="25" t="s">
        <v>164</v>
      </c>
      <c r="E86" s="26" t="s">
        <v>117</v>
      </c>
      <c r="F86" s="6">
        <v>9330.3</v>
      </c>
      <c r="G86" s="6">
        <v>7747.27</v>
      </c>
      <c r="H86" s="27">
        <f t="shared" si="4"/>
        <v>17077.57</v>
      </c>
      <c r="I86" s="6">
        <f t="shared" si="5"/>
        <v>2665.7999999999997</v>
      </c>
      <c r="J86" s="6">
        <f t="shared" si="6"/>
        <v>993.2397435897436</v>
      </c>
      <c r="K86" s="28">
        <f t="shared" si="7"/>
        <v>54.6348221673224</v>
      </c>
    </row>
    <row r="87" spans="1:11" ht="12.75">
      <c r="A87" s="3">
        <v>81</v>
      </c>
      <c r="B87" s="11" t="s">
        <v>84</v>
      </c>
      <c r="C87" s="11">
        <v>36016032</v>
      </c>
      <c r="D87" s="25" t="s">
        <v>165</v>
      </c>
      <c r="E87" s="26" t="s">
        <v>113</v>
      </c>
      <c r="F87" s="6">
        <v>10951.5</v>
      </c>
      <c r="G87" s="6">
        <v>11348.61</v>
      </c>
      <c r="H87" s="27">
        <f>F87+G87</f>
        <v>22300.11</v>
      </c>
      <c r="I87" s="6">
        <f>F87/3.5</f>
        <v>3129</v>
      </c>
      <c r="J87" s="6">
        <f>G87/7.8</f>
        <v>1454.95</v>
      </c>
      <c r="K87" s="28">
        <f>F87*100/H87</f>
        <v>49.10962322607377</v>
      </c>
    </row>
    <row r="88" spans="1:11" ht="12.75">
      <c r="A88" s="3">
        <v>82</v>
      </c>
      <c r="B88" s="4" t="s">
        <v>72</v>
      </c>
      <c r="C88" s="5">
        <v>19372285</v>
      </c>
      <c r="D88" s="25" t="s">
        <v>132</v>
      </c>
      <c r="E88" s="26" t="s">
        <v>117</v>
      </c>
      <c r="F88" s="6">
        <v>7759.5</v>
      </c>
      <c r="G88" s="6">
        <v>12265.66</v>
      </c>
      <c r="H88" s="27">
        <f t="shared" si="4"/>
        <v>20025.16</v>
      </c>
      <c r="I88" s="6">
        <f t="shared" si="5"/>
        <v>2217</v>
      </c>
      <c r="J88" s="6">
        <f t="shared" si="6"/>
        <v>1572.5205128205127</v>
      </c>
      <c r="K88" s="28">
        <f t="shared" si="7"/>
        <v>38.74875406738323</v>
      </c>
    </row>
    <row r="89" spans="1:11" ht="12.75">
      <c r="A89" s="3">
        <v>83</v>
      </c>
      <c r="B89" s="4" t="s">
        <v>73</v>
      </c>
      <c r="C89" s="5">
        <v>20627684</v>
      </c>
      <c r="D89" s="25" t="s">
        <v>166</v>
      </c>
      <c r="E89" s="26" t="s">
        <v>119</v>
      </c>
      <c r="F89" s="6">
        <v>15547</v>
      </c>
      <c r="G89" s="6">
        <v>9872.69</v>
      </c>
      <c r="H89" s="27">
        <f t="shared" si="4"/>
        <v>25419.690000000002</v>
      </c>
      <c r="I89" s="6">
        <f t="shared" si="5"/>
        <v>4442</v>
      </c>
      <c r="J89" s="6">
        <f t="shared" si="6"/>
        <v>1265.7294871794873</v>
      </c>
      <c r="K89" s="28">
        <f t="shared" si="7"/>
        <v>61.16124940941451</v>
      </c>
    </row>
    <row r="90" spans="1:11" ht="12.75">
      <c r="A90" s="3">
        <v>84</v>
      </c>
      <c r="B90" s="4" t="s">
        <v>74</v>
      </c>
      <c r="C90" s="5">
        <v>20627676</v>
      </c>
      <c r="D90" s="25" t="s">
        <v>167</v>
      </c>
      <c r="E90" s="26" t="s">
        <v>113</v>
      </c>
      <c r="F90" s="6">
        <v>14330.75</v>
      </c>
      <c r="G90" s="6">
        <v>9260.47</v>
      </c>
      <c r="H90" s="27">
        <f t="shared" si="4"/>
        <v>23591.22</v>
      </c>
      <c r="I90" s="6">
        <f t="shared" si="5"/>
        <v>4094.5</v>
      </c>
      <c r="J90" s="6">
        <f t="shared" si="6"/>
        <v>1187.2397435897435</v>
      </c>
      <c r="K90" s="28">
        <f t="shared" si="7"/>
        <v>60.74611656370463</v>
      </c>
    </row>
    <row r="91" spans="1:11" ht="12.75">
      <c r="A91" s="3">
        <v>85</v>
      </c>
      <c r="B91" s="4" t="s">
        <v>75</v>
      </c>
      <c r="C91" s="5">
        <v>19414100</v>
      </c>
      <c r="D91" s="25" t="s">
        <v>132</v>
      </c>
      <c r="E91" s="26" t="s">
        <v>119</v>
      </c>
      <c r="F91" s="6">
        <v>16793.7</v>
      </c>
      <c r="G91" s="6">
        <v>14942.23</v>
      </c>
      <c r="H91" s="27">
        <f t="shared" si="4"/>
        <v>31735.93</v>
      </c>
      <c r="I91" s="6">
        <f t="shared" si="5"/>
        <v>4798.2</v>
      </c>
      <c r="J91" s="6">
        <f t="shared" si="6"/>
        <v>1915.6705128205128</v>
      </c>
      <c r="K91" s="28">
        <f t="shared" si="7"/>
        <v>52.91699345190136</v>
      </c>
    </row>
    <row r="92" spans="1:11" ht="12.75">
      <c r="A92" s="3">
        <v>86</v>
      </c>
      <c r="B92" s="4" t="s">
        <v>76</v>
      </c>
      <c r="C92" s="5">
        <v>20245013</v>
      </c>
      <c r="D92" s="25" t="s">
        <v>168</v>
      </c>
      <c r="E92" s="26" t="s">
        <v>113</v>
      </c>
      <c r="F92" s="6">
        <v>10680.6</v>
      </c>
      <c r="G92" s="6">
        <v>11393.23</v>
      </c>
      <c r="H92" s="27">
        <f t="shared" si="4"/>
        <v>22073.83</v>
      </c>
      <c r="I92" s="6">
        <f t="shared" si="5"/>
        <v>3051.6</v>
      </c>
      <c r="J92" s="6">
        <f t="shared" si="6"/>
        <v>1460.6705128205128</v>
      </c>
      <c r="K92" s="28">
        <f t="shared" si="7"/>
        <v>48.38580346047786</v>
      </c>
    </row>
    <row r="93" spans="1:11" ht="12.75">
      <c r="A93" s="3">
        <v>87</v>
      </c>
      <c r="B93" s="4" t="s">
        <v>77</v>
      </c>
      <c r="C93" s="9">
        <v>19641464</v>
      </c>
      <c r="D93" s="37">
        <v>113</v>
      </c>
      <c r="E93" s="26" t="s">
        <v>116</v>
      </c>
      <c r="F93" s="6">
        <v>13051.5</v>
      </c>
      <c r="G93" s="6">
        <v>11072.72</v>
      </c>
      <c r="H93" s="27">
        <f t="shared" si="4"/>
        <v>24124.22</v>
      </c>
      <c r="I93" s="6">
        <f t="shared" si="5"/>
        <v>3729</v>
      </c>
      <c r="J93" s="6">
        <f t="shared" si="6"/>
        <v>1419.5794871794872</v>
      </c>
      <c r="K93" s="28">
        <f t="shared" si="7"/>
        <v>54.10123104498301</v>
      </c>
    </row>
    <row r="94" spans="1:11" ht="12.75">
      <c r="A94" s="3">
        <v>88</v>
      </c>
      <c r="B94" s="4" t="s">
        <v>78</v>
      </c>
      <c r="C94" s="5">
        <v>19687704</v>
      </c>
      <c r="D94" s="25" t="s">
        <v>169</v>
      </c>
      <c r="E94" s="26" t="s">
        <v>119</v>
      </c>
      <c r="F94" s="6">
        <v>13595.4</v>
      </c>
      <c r="G94" s="6">
        <v>14630.3</v>
      </c>
      <c r="H94" s="27">
        <f t="shared" si="4"/>
        <v>28225.699999999997</v>
      </c>
      <c r="I94" s="6">
        <f t="shared" si="5"/>
        <v>3884.4</v>
      </c>
      <c r="J94" s="6">
        <f t="shared" si="6"/>
        <v>1875.679487179487</v>
      </c>
      <c r="K94" s="28">
        <f t="shared" si="7"/>
        <v>48.16674165742568</v>
      </c>
    </row>
    <row r="95" spans="1:11" ht="12.75">
      <c r="A95" s="3">
        <v>89</v>
      </c>
      <c r="B95" s="11" t="s">
        <v>91</v>
      </c>
      <c r="C95" s="11">
        <v>36111786</v>
      </c>
      <c r="D95" s="25" t="s">
        <v>146</v>
      </c>
      <c r="E95" s="26" t="s">
        <v>128</v>
      </c>
      <c r="F95" s="6">
        <v>13429.5</v>
      </c>
      <c r="G95" s="6">
        <v>10043.51</v>
      </c>
      <c r="H95" s="27">
        <f t="shared" si="4"/>
        <v>23473.010000000002</v>
      </c>
      <c r="I95" s="6">
        <f t="shared" si="5"/>
        <v>3837</v>
      </c>
      <c r="J95" s="6">
        <f t="shared" si="6"/>
        <v>1287.6294871794873</v>
      </c>
      <c r="K95" s="28">
        <f t="shared" si="7"/>
        <v>57.21251769585579</v>
      </c>
    </row>
    <row r="96" spans="1:11" ht="12.75">
      <c r="A96" s="3">
        <v>90</v>
      </c>
      <c r="B96" s="11" t="s">
        <v>92</v>
      </c>
      <c r="C96" s="11">
        <v>38116119</v>
      </c>
      <c r="D96" s="25" t="s">
        <v>170</v>
      </c>
      <c r="E96" s="26" t="s">
        <v>171</v>
      </c>
      <c r="F96" s="6">
        <v>14337.75</v>
      </c>
      <c r="G96" s="6">
        <v>13915.43</v>
      </c>
      <c r="H96" s="27">
        <f t="shared" si="4"/>
        <v>28253.18</v>
      </c>
      <c r="I96" s="6">
        <f t="shared" si="5"/>
        <v>4096.5</v>
      </c>
      <c r="J96" s="6">
        <f t="shared" si="6"/>
        <v>1784.0294871794872</v>
      </c>
      <c r="K96" s="28">
        <f t="shared" si="7"/>
        <v>50.74738489614266</v>
      </c>
    </row>
    <row r="97" spans="1:11" ht="12.75">
      <c r="A97" s="3">
        <v>91</v>
      </c>
      <c r="B97" s="11" t="s">
        <v>93</v>
      </c>
      <c r="C97" s="11">
        <v>38733823</v>
      </c>
      <c r="D97" s="25" t="s">
        <v>172</v>
      </c>
      <c r="E97" s="26" t="s">
        <v>119</v>
      </c>
      <c r="F97" s="6">
        <v>7372.75</v>
      </c>
      <c r="G97" s="6">
        <v>7703.75</v>
      </c>
      <c r="H97" s="27">
        <f t="shared" si="4"/>
        <v>15076.5</v>
      </c>
      <c r="I97" s="6">
        <f t="shared" si="5"/>
        <v>2106.5</v>
      </c>
      <c r="J97" s="6">
        <f t="shared" si="6"/>
        <v>987.6602564102565</v>
      </c>
      <c r="K97" s="28">
        <f t="shared" si="7"/>
        <v>48.9022651145823</v>
      </c>
    </row>
    <row r="98" spans="1:11" ht="12.75">
      <c r="A98" s="3">
        <v>92</v>
      </c>
      <c r="B98" s="11" t="s">
        <v>94</v>
      </c>
      <c r="C98" s="11">
        <v>40255542</v>
      </c>
      <c r="D98" s="25" t="s">
        <v>173</v>
      </c>
      <c r="E98" s="26" t="s">
        <v>124</v>
      </c>
      <c r="F98" s="6">
        <v>7029.23</v>
      </c>
      <c r="G98" s="6">
        <v>8559.88</v>
      </c>
      <c r="H98" s="27">
        <f t="shared" si="4"/>
        <v>15589.109999999999</v>
      </c>
      <c r="I98" s="6">
        <f t="shared" si="5"/>
        <v>2008.3514285714284</v>
      </c>
      <c r="J98" s="6">
        <f t="shared" si="6"/>
        <v>1097.4205128205128</v>
      </c>
      <c r="K98" s="28">
        <f t="shared" si="7"/>
        <v>45.090643404273884</v>
      </c>
    </row>
    <row r="99" spans="1:11" ht="12.75">
      <c r="A99" s="3">
        <v>93</v>
      </c>
      <c r="B99" s="11" t="s">
        <v>95</v>
      </c>
      <c r="C99" s="11">
        <v>40577106</v>
      </c>
      <c r="D99" s="25" t="s">
        <v>174</v>
      </c>
      <c r="E99" s="26" t="s">
        <v>113</v>
      </c>
      <c r="F99" s="6">
        <v>9138.5</v>
      </c>
      <c r="G99" s="6">
        <v>8472.28</v>
      </c>
      <c r="H99" s="38">
        <f t="shared" si="4"/>
        <v>17610.78</v>
      </c>
      <c r="I99" s="6">
        <f t="shared" si="5"/>
        <v>2611</v>
      </c>
      <c r="J99" s="6">
        <f t="shared" si="6"/>
        <v>1086.1897435897438</v>
      </c>
      <c r="K99" s="28">
        <f t="shared" si="7"/>
        <v>51.891511903504565</v>
      </c>
    </row>
    <row r="100" spans="1:11" ht="12.75">
      <c r="A100" s="3">
        <v>94</v>
      </c>
      <c r="B100" s="13" t="s">
        <v>97</v>
      </c>
      <c r="C100" s="13">
        <v>43125997</v>
      </c>
      <c r="D100" s="35" t="s">
        <v>175</v>
      </c>
      <c r="E100" s="39" t="s">
        <v>124</v>
      </c>
      <c r="F100" s="14">
        <v>0</v>
      </c>
      <c r="G100" s="14">
        <v>12061.7</v>
      </c>
      <c r="H100" s="40">
        <f>F100+G100</f>
        <v>12061.7</v>
      </c>
      <c r="I100" s="6">
        <f t="shared" si="5"/>
        <v>0</v>
      </c>
      <c r="J100" s="6">
        <v>0</v>
      </c>
      <c r="K100" s="41">
        <f t="shared" si="7"/>
        <v>0</v>
      </c>
    </row>
    <row r="101" spans="1:11" ht="12.75">
      <c r="A101" s="3">
        <v>95</v>
      </c>
      <c r="B101" s="13" t="s">
        <v>98</v>
      </c>
      <c r="C101" s="13">
        <v>42879666</v>
      </c>
      <c r="D101" s="35" t="s">
        <v>176</v>
      </c>
      <c r="E101" s="39" t="s">
        <v>128</v>
      </c>
      <c r="F101" s="14">
        <v>0</v>
      </c>
      <c r="G101" s="14">
        <v>12287.15</v>
      </c>
      <c r="H101" s="40">
        <f>F101+G101</f>
        <v>12287.15</v>
      </c>
      <c r="I101" s="6">
        <f t="shared" si="5"/>
        <v>0</v>
      </c>
      <c r="J101" s="6">
        <v>0</v>
      </c>
      <c r="K101" s="41">
        <f t="shared" si="7"/>
        <v>0</v>
      </c>
    </row>
    <row r="102" spans="1:11" ht="12.75">
      <c r="A102" s="17" t="s">
        <v>96</v>
      </c>
      <c r="B102" s="17"/>
      <c r="C102" s="17"/>
      <c r="D102" s="17"/>
      <c r="E102" s="17"/>
      <c r="F102" s="42">
        <f>SUM(F7:F101)</f>
        <v>1010635.3300000001</v>
      </c>
      <c r="G102" s="42">
        <f>SUM(G7:G101)</f>
        <v>1089134.6399999994</v>
      </c>
      <c r="H102" s="43">
        <f>SUM(H7:H101)</f>
        <v>2099769.9699999993</v>
      </c>
      <c r="I102" s="6">
        <f>SUM(I7:I101)</f>
        <v>288752.9514285714</v>
      </c>
      <c r="J102" s="6">
        <f>SUM(J7:J101)</f>
        <v>136510.9987179487</v>
      </c>
      <c r="K102" s="28">
        <f t="shared" si="7"/>
        <v>48.130764056979075</v>
      </c>
    </row>
    <row r="103" spans="1:11" ht="12.75">
      <c r="A103" s="2"/>
      <c r="B103" s="1"/>
      <c r="C103" s="1"/>
      <c r="D103" s="1"/>
      <c r="E103" s="1"/>
      <c r="F103" s="15"/>
      <c r="G103" s="44"/>
      <c r="H103" s="45"/>
      <c r="I103" s="15"/>
      <c r="J103" s="15"/>
      <c r="K103" s="46"/>
    </row>
  </sheetData>
  <mergeCells count="9">
    <mergeCell ref="H5:H6"/>
    <mergeCell ref="A102:E102"/>
    <mergeCell ref="H102:H103"/>
    <mergeCell ref="B5:B6"/>
    <mergeCell ref="C5:C6"/>
    <mergeCell ref="D5:E5"/>
    <mergeCell ref="F5:G5"/>
    <mergeCell ref="A1:K1"/>
    <mergeCell ref="A5:A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2021-03-11T10:00:55Z</dcterms:modified>
  <cp:category/>
  <cp:version/>
  <cp:contentType/>
  <cp:contentStatus/>
</cp:coreProperties>
</file>